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各单位车辆数量及预算" sheetId="44" r:id="rId1"/>
    <sheet name="福田图雅诺-2.8T柴油" sheetId="5" r:id="rId2"/>
    <sheet name="福田风景G9-2.4L汽油" sheetId="6" r:id="rId3"/>
    <sheet name="福田风景G5-2.0L汽油" sheetId="26" r:id="rId4"/>
    <sheet name="奔驰2.0T汽油" sheetId="9" r:id="rId5"/>
    <sheet name="奔驰2.5汽油 " sheetId="11" r:id="rId6"/>
    <sheet name="奔驰2.1T柴油" sheetId="10" r:id="rId7"/>
    <sheet name="上汽大通V80-2.5柴油" sheetId="13" r:id="rId8"/>
    <sheet name="新全顺2.0T柴油" sheetId="14" r:id="rId9"/>
    <sheet name="新全顺2.0T汽油" sheetId="15" r:id="rId10"/>
    <sheet name="新时代全顺2.2T柴油" sheetId="16" r:id="rId11"/>
    <sheet name="经典全顺2.4L汽油" sheetId="20" r:id="rId12"/>
    <sheet name="经典全顺2.8T柴油" sheetId="17" r:id="rId13"/>
    <sheet name="江铃特顺2.8T柴油" sheetId="21" r:id="rId14"/>
    <sheet name="江淮帅铃Q3-2.8T柴油" sheetId="22" r:id="rId15"/>
    <sheet name="江淮瑞风-2.4L汽油" sheetId="31" r:id="rId16"/>
    <sheet name="江淮客车-2.7L汽油" sheetId="28" r:id="rId17"/>
    <sheet name="金龙凯锐浩克2.2L汽油" sheetId="30" r:id="rId18"/>
    <sheet name="金龙金威2.0L汽油" sheetId="29" r:id="rId19"/>
    <sheet name="金龙大客柴油" sheetId="33" r:id="rId20"/>
    <sheet name="金杯阁瑞斯-2.0L汽油" sheetId="32" r:id="rId21"/>
    <sheet name="丰田柯斯达2.7L汽油" sheetId="34" r:id="rId22"/>
    <sheet name="丰田柯斯达4.0L汽油" sheetId="43" r:id="rId23"/>
    <sheet name="江特水罐消防车-2.55T柴油" sheetId="25" r:id="rId24"/>
    <sheet name="帕萨特领驭-1.8T汽油" sheetId="36" r:id="rId25"/>
    <sheet name="广汽传祺M8-2.0T汽油" sheetId="37" r:id="rId26"/>
    <sheet name="别克GL8-2.0T汽油" sheetId="38" r:id="rId27"/>
    <sheet name="比亚迪宋MAX-DM-I 105KM" sheetId="39" r:id="rId28"/>
    <sheet name="日产天籁-2.0L汽油" sheetId="40" r:id="rId29"/>
    <sheet name="北汽昌河EV5" sheetId="42" r:id="rId30"/>
    <sheet name="威马EX5" sheetId="41" r:id="rId31"/>
  </sheets>
  <definedNames>
    <definedName name="_xlnm.Print_Area" localSheetId="29">北汽昌河EV5!$A$1:$J$59</definedName>
    <definedName name="_xlnm.Print_Area" localSheetId="4">奔驰2.0T汽油!$A$1:$J$87</definedName>
    <definedName name="_xlnm.Print_Area" localSheetId="6">奔驰2.1T柴油!$A$1:$J$86</definedName>
    <definedName name="_xlnm.Print_Area" localSheetId="5">'奔驰2.5汽油 '!$A$1:$J$88</definedName>
    <definedName name="_xlnm.Print_Area" localSheetId="27">'比亚迪宋MAX-DM-I 105KM'!$A$1:$J$85</definedName>
    <definedName name="_xlnm.Print_Area" localSheetId="26">'别克GL8-2.0T汽油'!$A$1:$J$84</definedName>
    <definedName name="_xlnm.Print_Area" localSheetId="21">丰田柯斯达2.7L汽油!$A$1:$J$90</definedName>
    <definedName name="_xlnm.Print_Area" localSheetId="22">丰田柯斯达4.0L汽油!$A$1:$J$89</definedName>
    <definedName name="_xlnm.Print_Area" localSheetId="3">'福田风景G5-2.0L汽油'!$A$1:$J$92</definedName>
    <definedName name="_xlnm.Print_Area" localSheetId="2">'福田风景G9-2.4L汽油'!$A$1:$J$92</definedName>
    <definedName name="_xlnm.Print_Area" localSheetId="1">'福田图雅诺-2.8T柴油'!$A$1:$J$92</definedName>
    <definedName name="_xlnm.Print_Area" localSheetId="25">'广汽传祺M8-2.0T汽油'!$A$1:$J$84</definedName>
    <definedName name="_xlnm.Print_Area" localSheetId="16">'江淮客车-2.7L汽油'!$A$1:$J$90</definedName>
    <definedName name="_xlnm.Print_Area" localSheetId="15">'江淮瑞风-2.4L汽油'!$A$1:$J$90</definedName>
    <definedName name="_xlnm.Print_Area" localSheetId="14">'江淮帅铃Q3-2.8T柴油'!$A$1:$J$87</definedName>
    <definedName name="_xlnm.Print_Area" localSheetId="13">江铃特顺2.8T柴油!$A$1:$J$94</definedName>
    <definedName name="_xlnm.Print_Area" localSheetId="23">'江特水罐消防车-2.55T柴油'!$A$1:$J$87</definedName>
    <definedName name="_xlnm.Print_Area" localSheetId="19">金龙大客柴油!$A$1:$J$89</definedName>
    <definedName name="_xlnm.Print_Area" localSheetId="18">金龙金威2.0L汽油!$A$1:$J$87</definedName>
    <definedName name="_xlnm.Print_Area" localSheetId="17">金龙凯锐浩克2.2L汽油!$A$1:$J$91</definedName>
    <definedName name="_xlnm.Print_Area" localSheetId="11">经典全顺2.4L汽油!$A$1:$J$90</definedName>
    <definedName name="_xlnm.Print_Area" localSheetId="12">经典全顺2.8T柴油!$A$1:$J$89</definedName>
    <definedName name="_xlnm.Print_Area" localSheetId="24">'帕萨特领驭-1.8T汽油'!$A$1:$J$84</definedName>
    <definedName name="_xlnm.Print_Area" localSheetId="28">'日产天籁-2.0L汽油'!$A$1:$J$78</definedName>
    <definedName name="_xlnm.Print_Area" localSheetId="7">'上汽大通V80-2.5柴油'!$A$1:$J$91</definedName>
    <definedName name="_xlnm.Print_Area" localSheetId="30">威马EX5!$A$1:$J$59</definedName>
    <definedName name="_xlnm.Print_Area" localSheetId="8">新全顺2.0T柴油!$A$1:$J$91</definedName>
    <definedName name="_xlnm.Print_Area" localSheetId="9">新全顺2.0T汽油!$A$1:$J$92</definedName>
    <definedName name="_xlnm.Print_Area" localSheetId="10">新时代全顺2.2T柴油!$A$1:$J$93</definedName>
    <definedName name="_xlnm.Print_Titles" localSheetId="29">北汽昌河EV5!$1:$3</definedName>
    <definedName name="_xlnm.Print_Titles" localSheetId="4">奔驰2.0T汽油!$1:$3</definedName>
    <definedName name="_xlnm.Print_Titles" localSheetId="6">奔驰2.1T柴油!$1:$3</definedName>
    <definedName name="_xlnm.Print_Titles" localSheetId="5">'奔驰2.5汽油 '!$1:$3</definedName>
    <definedName name="_xlnm.Print_Titles" localSheetId="27">'比亚迪宋MAX-DM-I 105KM'!$1:$3</definedName>
    <definedName name="_xlnm.Print_Titles" localSheetId="26">'别克GL8-2.0T汽油'!$1:$3</definedName>
    <definedName name="_xlnm.Print_Titles" localSheetId="21">丰田柯斯达2.7L汽油!$1:$3</definedName>
    <definedName name="_xlnm.Print_Titles" localSheetId="22">丰田柯斯达4.0L汽油!$1:$3</definedName>
    <definedName name="_xlnm.Print_Titles" localSheetId="3">'福田风景G5-2.0L汽油'!$1:$3</definedName>
    <definedName name="_xlnm.Print_Titles" localSheetId="2">'福田风景G9-2.4L汽油'!$1:$3</definedName>
    <definedName name="_xlnm.Print_Titles" localSheetId="1">'福田图雅诺-2.8T柴油'!$1:$3</definedName>
    <definedName name="_xlnm.Print_Titles" localSheetId="25">'广汽传祺M8-2.0T汽油'!$1:$3</definedName>
    <definedName name="_xlnm.Print_Titles" localSheetId="16">'江淮客车-2.7L汽油'!$1:$3</definedName>
    <definedName name="_xlnm.Print_Titles" localSheetId="15">'江淮瑞风-2.4L汽油'!$1:$3</definedName>
    <definedName name="_xlnm.Print_Titles" localSheetId="14">'江淮帅铃Q3-2.8T柴油'!$1:$3</definedName>
    <definedName name="_xlnm.Print_Titles" localSheetId="13">江铃特顺2.8T柴油!$1:$3</definedName>
    <definedName name="_xlnm.Print_Titles" localSheetId="23">'江特水罐消防车-2.55T柴油'!$1:$3</definedName>
    <definedName name="_xlnm.Print_Titles" localSheetId="20">'金杯阁瑞斯-2.0L汽油'!$1:$3</definedName>
    <definedName name="_xlnm.Print_Titles" localSheetId="19">金龙大客柴油!$1:$3</definedName>
    <definedName name="_xlnm.Print_Titles" localSheetId="18">金龙金威2.0L汽油!$1:$3</definedName>
    <definedName name="_xlnm.Print_Titles" localSheetId="17">金龙凯锐浩克2.2L汽油!$1:$3</definedName>
    <definedName name="_xlnm.Print_Titles" localSheetId="11">经典全顺2.4L汽油!$1:$3</definedName>
    <definedName name="_xlnm.Print_Titles" localSheetId="12">经典全顺2.8T柴油!$1:$3</definedName>
    <definedName name="_xlnm.Print_Titles" localSheetId="24">'帕萨特领驭-1.8T汽油'!$1:$3</definedName>
    <definedName name="_xlnm.Print_Titles" localSheetId="28">'日产天籁-2.0L汽油'!$1:$3</definedName>
    <definedName name="_xlnm.Print_Titles" localSheetId="7">'上汽大通V80-2.5柴油'!$1:$3</definedName>
    <definedName name="_xlnm.Print_Titles" localSheetId="30">威马EX5!$1:$3</definedName>
    <definedName name="_xlnm.Print_Titles" localSheetId="8">新全顺2.0T柴油!$1:$3</definedName>
    <definedName name="_xlnm.Print_Titles" localSheetId="9">新全顺2.0T汽油!$1:$3</definedName>
    <definedName name="_xlnm.Print_Titles" localSheetId="10">新时代全顺2.2T柴油!$1:$3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<sst xmlns="http://schemas.openxmlformats.org/spreadsheetml/2006/main" count="9550" uniqueCount="305">
  <si>
    <t>各单位车辆数量及预算</t>
  </si>
  <si>
    <t>序号</t>
  </si>
  <si>
    <t>单位</t>
  </si>
  <si>
    <t>预算（万元）</t>
  </si>
  <si>
    <t>业务用车（辆）</t>
  </si>
  <si>
    <t>特种专用车（辆）</t>
  </si>
  <si>
    <t>其它（辆）</t>
  </si>
  <si>
    <t>合计（辆）</t>
  </si>
  <si>
    <t>备注</t>
  </si>
  <si>
    <t>市中心医院</t>
  </si>
  <si>
    <t>市康宁医院</t>
  </si>
  <si>
    <t>市传染病院</t>
  </si>
  <si>
    <t>市中医医院</t>
  </si>
  <si>
    <t>市妇幼保健院</t>
  </si>
  <si>
    <t>市人民医院</t>
  </si>
  <si>
    <t>合计</t>
  </si>
  <si>
    <t>备注：要求配件品牌为正厂及以上。</t>
  </si>
  <si>
    <t>车型:福田图雅诺-2.8T柴油（车架号：LVCP2FBA2LS047488）</t>
  </si>
  <si>
    <t>配件名称</t>
  </si>
  <si>
    <t>单价（元）</t>
  </si>
  <si>
    <t>工时费
（元）</t>
  </si>
  <si>
    <t>机油（全合成）</t>
  </si>
  <si>
    <t>升</t>
  </si>
  <si>
    <t>方向机油管</t>
  </si>
  <si>
    <t>根</t>
  </si>
  <si>
    <t>机油格</t>
  </si>
  <si>
    <t>个</t>
  </si>
  <si>
    <t>/</t>
  </si>
  <si>
    <t>助力泵</t>
  </si>
  <si>
    <t>空气格</t>
  </si>
  <si>
    <t>助力泵油管</t>
  </si>
  <si>
    <t>空调格</t>
  </si>
  <si>
    <t>ABS泵</t>
  </si>
  <si>
    <t>柴油格</t>
  </si>
  <si>
    <t>ABS传感器</t>
  </si>
  <si>
    <t>柴油格底座</t>
  </si>
  <si>
    <t>ABS齿圈</t>
  </si>
  <si>
    <t>波箱油</t>
  </si>
  <si>
    <t>半轴总成</t>
  </si>
  <si>
    <t>刹车油</t>
  </si>
  <si>
    <t>轴头（传感器）</t>
  </si>
  <si>
    <t>助力油</t>
  </si>
  <si>
    <t>车轮轴承</t>
  </si>
  <si>
    <t>后桥油</t>
  </si>
  <si>
    <t>半轴油封</t>
  </si>
  <si>
    <t>防冻液</t>
  </si>
  <si>
    <t>排气歧管</t>
  </si>
  <si>
    <t>尿素</t>
  </si>
  <si>
    <t>进气歧管</t>
  </si>
  <si>
    <t>发电机</t>
  </si>
  <si>
    <t>台</t>
  </si>
  <si>
    <t>歧管垫</t>
  </si>
  <si>
    <t>起动机</t>
  </si>
  <si>
    <t>三元催化器</t>
  </si>
  <si>
    <t>附件皮带</t>
  </si>
  <si>
    <t>排气管</t>
  </si>
  <si>
    <t>附件皮带张紧轮</t>
  </si>
  <si>
    <t>离合器总泵</t>
  </si>
  <si>
    <t>附件皮带惰轮</t>
  </si>
  <si>
    <t>离合器分泵</t>
  </si>
  <si>
    <t>雨刮连动杆</t>
  </si>
  <si>
    <t>油底壳</t>
  </si>
  <si>
    <t>雨刮电机</t>
  </si>
  <si>
    <t>飞轮</t>
  </si>
  <si>
    <t>套</t>
  </si>
  <si>
    <t>雨刮喷水电机</t>
  </si>
  <si>
    <t>离合器片</t>
  </si>
  <si>
    <t>大灯总成</t>
  </si>
  <si>
    <t>离合器压盘</t>
  </si>
  <si>
    <t>尾灯</t>
  </si>
  <si>
    <t>分离轴承</t>
  </si>
  <si>
    <t>前杠</t>
  </si>
  <si>
    <t>导向轴承</t>
  </si>
  <si>
    <t>后杠</t>
  </si>
  <si>
    <t>元宝梁</t>
  </si>
  <si>
    <t>机盖撑杆</t>
  </si>
  <si>
    <t>高压油泵</t>
  </si>
  <si>
    <t>雾灯</t>
  </si>
  <si>
    <t>油箱总成</t>
  </si>
  <si>
    <t>锁块</t>
  </si>
  <si>
    <t>发动机大修包</t>
  </si>
  <si>
    <t>全车锁</t>
  </si>
  <si>
    <t>活塞</t>
  </si>
  <si>
    <t>升降器支架总成</t>
  </si>
  <si>
    <t>活塞环</t>
  </si>
  <si>
    <t>升降器开关</t>
  </si>
  <si>
    <t>大瓦</t>
  </si>
  <si>
    <t>组合开关(主门)</t>
  </si>
  <si>
    <t>小瓦</t>
  </si>
  <si>
    <t>氧传感器前</t>
  </si>
  <si>
    <t>机油泵</t>
  </si>
  <si>
    <t>氧传感器后</t>
  </si>
  <si>
    <t>缸套</t>
  </si>
  <si>
    <t>倒车镜</t>
  </si>
  <si>
    <t>曲轴</t>
  </si>
  <si>
    <t>压缩机</t>
  </si>
  <si>
    <t>气缸盖</t>
  </si>
  <si>
    <t>冷凝器</t>
  </si>
  <si>
    <t>汽缸垫</t>
  </si>
  <si>
    <t>块</t>
  </si>
  <si>
    <t>蒸发箱</t>
  </si>
  <si>
    <t>缸盖电磁阀</t>
  </si>
  <si>
    <t>蒸发箱总成</t>
  </si>
  <si>
    <t>气门室盖</t>
  </si>
  <si>
    <t>膨胀阀</t>
  </si>
  <si>
    <t>气门室盖垫</t>
  </si>
  <si>
    <t>暖风水箱</t>
  </si>
  <si>
    <t>气门顶杆</t>
  </si>
  <si>
    <t>暖风开关</t>
  </si>
  <si>
    <t>气门顶杯</t>
  </si>
  <si>
    <t>暖风水管</t>
  </si>
  <si>
    <t>气门摇臂</t>
  </si>
  <si>
    <t>空调控制面板</t>
  </si>
  <si>
    <t>进、排气门</t>
  </si>
  <si>
    <t>空调管</t>
  </si>
  <si>
    <t>进、排气凸轮轴</t>
  </si>
  <si>
    <t>水温传感器</t>
  </si>
  <si>
    <t>止推片</t>
  </si>
  <si>
    <t>水温传感器接头</t>
  </si>
  <si>
    <t>正时链条（皮带）</t>
  </si>
  <si>
    <t>专用循环水管</t>
  </si>
  <si>
    <t>正时涨紧器/轮</t>
  </si>
  <si>
    <t>水箱总成</t>
  </si>
  <si>
    <t>正时惰轮</t>
  </si>
  <si>
    <t>水箱上水管</t>
  </si>
  <si>
    <t>凸轮轴位置传感器</t>
  </si>
  <si>
    <t>水箱下水管</t>
  </si>
  <si>
    <t>小链条</t>
  </si>
  <si>
    <t>水箱框架</t>
  </si>
  <si>
    <t>发动机脚</t>
  </si>
  <si>
    <t>节温器</t>
  </si>
  <si>
    <t>变速箱脚</t>
  </si>
  <si>
    <t>节温器底座</t>
  </si>
  <si>
    <t>曲轴位置传感器</t>
  </si>
  <si>
    <t>水泵</t>
  </si>
  <si>
    <t>进气压力传感器</t>
  </si>
  <si>
    <t>电子扇</t>
  </si>
  <si>
    <t>发动机进气控制阀</t>
  </si>
  <si>
    <t>保险盒总成</t>
  </si>
  <si>
    <t>涡轮增压器</t>
  </si>
  <si>
    <t>钢板总成</t>
  </si>
  <si>
    <t>排气颗粒捕捉器</t>
  </si>
  <si>
    <t>组</t>
  </si>
  <si>
    <t>钢板衬套</t>
  </si>
  <si>
    <t>EGR阀</t>
  </si>
  <si>
    <t>前刹车片</t>
  </si>
  <si>
    <t>片</t>
  </si>
  <si>
    <t>预热塞</t>
  </si>
  <si>
    <t>后刹车片</t>
  </si>
  <si>
    <t>中冷器进、排气管</t>
  </si>
  <si>
    <t>刹车报警线</t>
  </si>
  <si>
    <t>中冷器</t>
  </si>
  <si>
    <t>前刹车盘</t>
  </si>
  <si>
    <t>油泵计量单元</t>
  </si>
  <si>
    <t>后刹车盘</t>
  </si>
  <si>
    <t>氮氧传感器</t>
  </si>
  <si>
    <t>真空助力器</t>
  </si>
  <si>
    <t>PM传感器</t>
  </si>
  <si>
    <t>刹车总泵</t>
  </si>
  <si>
    <t>排气压力传感器</t>
  </si>
  <si>
    <t>前刹车分泵</t>
  </si>
  <si>
    <t>排气温度传感器</t>
  </si>
  <si>
    <t>后刹车分泵</t>
  </si>
  <si>
    <t>尿素泵</t>
  </si>
  <si>
    <t>前减震器</t>
  </si>
  <si>
    <t>尿素喷嘴</t>
  </si>
  <si>
    <t>前减震器弹簧</t>
  </si>
  <si>
    <t>尿素管</t>
  </si>
  <si>
    <t>前减震器防尘套</t>
  </si>
  <si>
    <t>尿素罐</t>
  </si>
  <si>
    <t>前减震器平面轴承</t>
  </si>
  <si>
    <t>警报器</t>
  </si>
  <si>
    <t>前减震器缓冲块</t>
  </si>
  <si>
    <t>警报器喇叭</t>
  </si>
  <si>
    <t>后减震器</t>
  </si>
  <si>
    <t>爆闪灯</t>
  </si>
  <si>
    <t>后减震器上座</t>
  </si>
  <si>
    <t>车顶LED警示灯总成</t>
  </si>
  <si>
    <t>后减震器防尘套</t>
  </si>
  <si>
    <t>中控导航一体机</t>
  </si>
  <si>
    <t>后减缓冲块</t>
  </si>
  <si>
    <t>倒车摄像头</t>
  </si>
  <si>
    <t>羊角</t>
  </si>
  <si>
    <t>逆变器</t>
  </si>
  <si>
    <t>前下支臂</t>
  </si>
  <si>
    <t>SCR清洗剂</t>
  </si>
  <si>
    <t>听</t>
  </si>
  <si>
    <t>下支臂球头</t>
  </si>
  <si>
    <t>轮胎</t>
  </si>
  <si>
    <t>条</t>
  </si>
  <si>
    <t>平衡杆球头</t>
  </si>
  <si>
    <t>前置电瓶</t>
  </si>
  <si>
    <t>稳定杆</t>
  </si>
  <si>
    <t>后置电瓶</t>
  </si>
  <si>
    <t>平衡杆衬套</t>
  </si>
  <si>
    <t>空调氟</t>
  </si>
  <si>
    <t>传动轴</t>
  </si>
  <si>
    <t>空调管道清洗剂</t>
  </si>
  <si>
    <t>十字轴</t>
  </si>
  <si>
    <t>LED大灯灯泡</t>
  </si>
  <si>
    <t>中心吊架</t>
  </si>
  <si>
    <t>刹车灯泡/小灯泡</t>
  </si>
  <si>
    <t>方向外球头</t>
  </si>
  <si>
    <t>变速箱油</t>
  </si>
  <si>
    <t>方向内球头</t>
  </si>
  <si>
    <t>雨刷</t>
  </si>
  <si>
    <t>对</t>
  </si>
  <si>
    <t>车型:福田风景G9-2.4L汽油（车架号：LVCP2FWA6LS011636）</t>
  </si>
  <si>
    <t>方向机总成</t>
  </si>
  <si>
    <t>汽油泵</t>
  </si>
  <si>
    <t>汽油格</t>
  </si>
  <si>
    <t>火花塞</t>
  </si>
  <si>
    <t>支</t>
  </si>
  <si>
    <t>半轴球笼套修理包</t>
  </si>
  <si>
    <t>半轴球笼</t>
  </si>
  <si>
    <t>点火线圈</t>
  </si>
  <si>
    <t>碳罐</t>
  </si>
  <si>
    <t>节气门总成</t>
  </si>
  <si>
    <t>碳罐电磁阀</t>
  </si>
  <si>
    <t>爆震传感器</t>
  </si>
  <si>
    <t>火花塞密封圈</t>
  </si>
  <si>
    <t>手刹调节线</t>
  </si>
  <si>
    <t>手刹修理包</t>
  </si>
  <si>
    <t>包</t>
  </si>
  <si>
    <t>排气压差传感器</t>
  </si>
  <si>
    <t>后刹车鼓</t>
  </si>
  <si>
    <t>高清倒车摄像头</t>
  </si>
  <si>
    <t>三元催化清洗剂</t>
  </si>
  <si>
    <t>前上支臂</t>
  </si>
  <si>
    <t>继电器</t>
  </si>
  <si>
    <t>支臂球头</t>
  </si>
  <si>
    <t>车型:福田风景G5-2.0L汽油（车架号：LVCB2NVA2LS021036）</t>
  </si>
  <si>
    <t>车型:奔驰2.0T汽油（车架号：LBIWG3E13K8084651）</t>
  </si>
  <si>
    <t>变速箱滤网</t>
  </si>
  <si>
    <t>真空泵</t>
  </si>
  <si>
    <t>进气电磁阀</t>
  </si>
  <si>
    <t>涡轮增压器进气管</t>
  </si>
  <si>
    <t>后托臂</t>
  </si>
  <si>
    <t>车型:奔驰2.0T汽油（车架号：LB1WA6883F8050260）</t>
  </si>
  <si>
    <t>正时小链条</t>
  </si>
  <si>
    <t>正时链板</t>
  </si>
  <si>
    <t>缸线</t>
  </si>
  <si>
    <t>车型:奔驰2.1T柴油（车架号：LB1YE4495F8003263）</t>
  </si>
  <si>
    <t>车型:上汽大通V80柴油（车架号：LSKG5GC10KA080694）</t>
  </si>
  <si>
    <t>发动机导轮</t>
  </si>
  <si>
    <t>液压分离轴承</t>
  </si>
  <si>
    <t>车型:新全顺2.0T柴油（车架号：LJXCMDFC6LTV02316）</t>
  </si>
  <si>
    <t>柴油格总成</t>
  </si>
  <si>
    <t>30支</t>
  </si>
  <si>
    <t>10支</t>
  </si>
  <si>
    <t>车型:新全顺2.0T汽油（车架号：LJXCM3FC4KTV02369）</t>
  </si>
  <si>
    <t>钢板</t>
  </si>
  <si>
    <t>车型:新时代全顺2.2T柴油（车架号：LJXCMDJD6KT102268）</t>
  </si>
  <si>
    <t>车型:经典全顺2.4L汽油（车架号：LJXBLFCB1CT123780）</t>
  </si>
  <si>
    <t>车型:经典全顺2.8T柴油（车架号：LJXBMCCB4BT050950）</t>
  </si>
  <si>
    <t>柴油净</t>
  </si>
  <si>
    <t>车型:江铃特顺2.8T柴油（车架号：LEFCMCCBXKT011123）</t>
  </si>
  <si>
    <t>车型:江淮帅铃Q3-2.8T柴油（车架号：LJ11KBBC3K1109143）</t>
  </si>
  <si>
    <t>车型:江淮瑞风-2.4L汽油（车架号：LJ16AA33587033027）</t>
  </si>
  <si>
    <t>车型:江淮客车-2.7L汽油（车架号：LJ166E44XD2020135）</t>
  </si>
  <si>
    <t>车型:金龙凯锐浩克2.2L汽油（车架号：LA69BAA48LB505601）</t>
  </si>
  <si>
    <t>车型:金龙金威2.0L汽油（车架号：LA69BAA44KB510924）</t>
  </si>
  <si>
    <t>车型:金龙大客柴油（车架号：LJ16AC3C1D2009830）</t>
  </si>
  <si>
    <t>车型:金杯阁瑞斯-2.0L汽油（车架号：LSYADAAC9LK002474）</t>
  </si>
  <si>
    <t>车型:丰田柯斯达2.7L汽油（车架号：LFMH65817ES002753）</t>
  </si>
  <si>
    <t>车型:丰田柯斯达4.0L汽油（车架号：LFMHA5811LS001058）</t>
  </si>
  <si>
    <t>车型:江特水罐消防车-2.55T柴油（车架号：LGDVN81G9GA122944）</t>
  </si>
  <si>
    <t>车型:帕萨特领驭-1.8T汽油（车架号：LSVET69F8C2021413）</t>
  </si>
  <si>
    <t>前上支撑臂</t>
  </si>
  <si>
    <t>后扭力梁衬套</t>
  </si>
  <si>
    <t>前下弯臂</t>
  </si>
  <si>
    <t>前上弯臂</t>
  </si>
  <si>
    <t>车型:广汽传祺M8-2.0T汽油（车架号：LMGMU1G28M1113188）</t>
  </si>
  <si>
    <t>后纵臂</t>
  </si>
  <si>
    <t>后上摆臂</t>
  </si>
  <si>
    <t>后下摆臂</t>
  </si>
  <si>
    <t>后横拉杆</t>
  </si>
  <si>
    <t>车型:别克GL8-2.0T汽油（车架号：LSGUL83L6LA168712）</t>
  </si>
  <si>
    <t>单价
（元）</t>
  </si>
  <si>
    <t>车型:比亚迪宋MAX-DM-I 105KM（车架号：LC0C74C46P0086171）</t>
  </si>
  <si>
    <t>电机减速器油</t>
  </si>
  <si>
    <t>电机控制器</t>
  </si>
  <si>
    <t>电动车整车控制器</t>
  </si>
  <si>
    <t>交流充电线束总成</t>
  </si>
  <si>
    <t>充电机直流线束总成</t>
  </si>
  <si>
    <t>前电加热器高压线束总成</t>
  </si>
  <si>
    <t>高压电池输出线束总成</t>
  </si>
  <si>
    <t>电池冷却空调进出管总成</t>
  </si>
  <si>
    <t>高压配电箱总成</t>
  </si>
  <si>
    <t>充电口</t>
  </si>
  <si>
    <t>车型:日产天籁-2.0L汽油（车架号：LGBF1AE04AR242656）</t>
  </si>
  <si>
    <t>车型:北汽昌河EV5（车架号：LKCBCKD39KC000246）</t>
  </si>
  <si>
    <t>电机机脚</t>
  </si>
  <si>
    <t>加热器</t>
  </si>
  <si>
    <t>电动车电驱系统</t>
  </si>
  <si>
    <t>集成充电单元总成</t>
  </si>
  <si>
    <t>驱动电机控制模块</t>
  </si>
  <si>
    <t>驱动电机控制模块水管接头</t>
  </si>
  <si>
    <t>电驱动单元旋变低压线束</t>
  </si>
  <si>
    <t>驱动电机总成</t>
  </si>
  <si>
    <t>变速箱内部差速器油封</t>
  </si>
  <si>
    <t>电驱动单元电换挡模块</t>
  </si>
  <si>
    <t>电机线束</t>
  </si>
  <si>
    <t>底盘连接线束</t>
  </si>
  <si>
    <t>车型:威马EX5（车架号：LL227409XKW125580）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</si>
</sst>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name val="仿宋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3"/>
      <name val="仿宋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4"/>
      <color rgb="FF000000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4"/>
      <name val="仿宋_GB2312"/>
      <charset val="134"/>
    </font>
    <font>
      <b/>
      <sz val="11"/>
      <name val="仿宋_GB2312"/>
      <charset val="134"/>
    </font>
    <font>
      <sz val="14"/>
      <color theme="1"/>
      <name val="仿宋_GB2312"/>
      <charset val="134"/>
    </font>
    <font>
      <sz val="13"/>
      <name val="仿宋_GB2312"/>
      <charset val="134"/>
    </font>
    <font>
      <sz val="18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1" xfId="49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20" sqref="E20"/>
    </sheetView>
  </sheetViews>
  <sheetFormatPr defaultColWidth="9" defaultRowHeight="13.5" outlineLevelCol="7"/>
  <cols>
    <col min="1" max="1" width="7.125" customWidth="1"/>
    <col min="2" max="3" width="19" customWidth="1"/>
    <col min="4" max="4" width="20.625" customWidth="1"/>
    <col min="5" max="5" width="25.125" customWidth="1"/>
    <col min="6" max="7" width="20.625" customWidth="1"/>
    <col min="8" max="8" width="17.5" customWidth="1"/>
  </cols>
  <sheetData>
    <row r="1" ht="36" customHeight="1" spans="1:8">
      <c r="A1" s="57" t="s">
        <v>0</v>
      </c>
      <c r="B1" s="57"/>
      <c r="C1" s="57"/>
      <c r="D1" s="57"/>
      <c r="E1" s="57"/>
      <c r="F1" s="57"/>
      <c r="G1" s="57"/>
      <c r="H1" s="57"/>
    </row>
    <row r="3" ht="36" customHeight="1" spans="1:8">
      <c r="A3" s="58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  <c r="G3" s="58" t="s">
        <v>7</v>
      </c>
      <c r="H3" s="58" t="s">
        <v>8</v>
      </c>
    </row>
    <row r="4" ht="36" customHeight="1" spans="1:8">
      <c r="A4" s="58">
        <v>1</v>
      </c>
      <c r="B4" s="58" t="s">
        <v>9</v>
      </c>
      <c r="C4" s="59">
        <v>22</v>
      </c>
      <c r="D4" s="58">
        <v>5</v>
      </c>
      <c r="E4" s="58">
        <v>16</v>
      </c>
      <c r="F4" s="58">
        <v>4</v>
      </c>
      <c r="G4" s="58">
        <f>SUM(D4:F4)</f>
        <v>25</v>
      </c>
      <c r="H4" s="60"/>
    </row>
    <row r="5" ht="36" customHeight="1" spans="1:8">
      <c r="A5" s="58">
        <v>2</v>
      </c>
      <c r="B5" s="58" t="s">
        <v>10</v>
      </c>
      <c r="C5" s="59">
        <v>2.8</v>
      </c>
      <c r="D5" s="58"/>
      <c r="E5" s="58">
        <v>2</v>
      </c>
      <c r="F5" s="58"/>
      <c r="G5" s="58">
        <f>SUM(D5:F5)</f>
        <v>2</v>
      </c>
      <c r="H5" s="60"/>
    </row>
    <row r="6" ht="36" customHeight="1" spans="1:8">
      <c r="A6" s="58">
        <v>3</v>
      </c>
      <c r="B6" s="58" t="s">
        <v>11</v>
      </c>
      <c r="C6" s="59">
        <v>5</v>
      </c>
      <c r="D6" s="58">
        <v>2</v>
      </c>
      <c r="E6" s="58">
        <v>1</v>
      </c>
      <c r="F6" s="58"/>
      <c r="G6" s="58">
        <f>SUM(D6:F6)</f>
        <v>3</v>
      </c>
      <c r="H6" s="60"/>
    </row>
    <row r="7" ht="36" customHeight="1" spans="1:8">
      <c r="A7" s="58">
        <v>4</v>
      </c>
      <c r="B7" s="58" t="s">
        <v>12</v>
      </c>
      <c r="C7" s="59">
        <v>7.7</v>
      </c>
      <c r="D7" s="58">
        <v>4</v>
      </c>
      <c r="E7" s="58">
        <v>8</v>
      </c>
      <c r="F7" s="58"/>
      <c r="G7" s="58">
        <f>SUM(D7:F7)</f>
        <v>12</v>
      </c>
      <c r="H7" s="60"/>
    </row>
    <row r="8" ht="36" customHeight="1" spans="1:8">
      <c r="A8" s="58">
        <v>5</v>
      </c>
      <c r="B8" s="58" t="s">
        <v>13</v>
      </c>
      <c r="C8" s="59">
        <v>8</v>
      </c>
      <c r="D8" s="58">
        <v>1</v>
      </c>
      <c r="E8" s="58">
        <v>11</v>
      </c>
      <c r="F8" s="58"/>
      <c r="G8" s="58">
        <f>SUM(D8:F8)</f>
        <v>12</v>
      </c>
      <c r="H8" s="60"/>
    </row>
    <row r="9" ht="36" customHeight="1" spans="1:8">
      <c r="A9" s="58">
        <v>6</v>
      </c>
      <c r="B9" s="58" t="s">
        <v>14</v>
      </c>
      <c r="C9" s="59">
        <v>15</v>
      </c>
      <c r="D9" s="58">
        <v>2</v>
      </c>
      <c r="E9" s="58">
        <v>10</v>
      </c>
      <c r="F9" s="58">
        <v>1</v>
      </c>
      <c r="G9" s="58">
        <f>SUM(D9:F9)</f>
        <v>13</v>
      </c>
      <c r="H9" s="60"/>
    </row>
    <row r="10" ht="36" customHeight="1" spans="1:8">
      <c r="A10" s="61"/>
      <c r="B10" s="58" t="s">
        <v>15</v>
      </c>
      <c r="C10" s="58">
        <v>60.5</v>
      </c>
      <c r="D10" s="58">
        <v>14</v>
      </c>
      <c r="E10" s="58">
        <v>48</v>
      </c>
      <c r="F10" s="58">
        <v>5</v>
      </c>
      <c r="G10" s="58">
        <f>SUM(D10:F10)</f>
        <v>67</v>
      </c>
      <c r="H10" s="61"/>
    </row>
  </sheetData>
  <mergeCells count="1">
    <mergeCell ref="A1:H1"/>
  </mergeCells>
  <pageMargins left="0.75" right="0.75" top="1" bottom="1" header="0.5" footer="0.5"/>
  <pageSetup paperSize="9" scale="8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3"/>
  <sheetViews>
    <sheetView view="pageBreakPreview" zoomScaleNormal="100" topLeftCell="A77" workbookViewId="0">
      <selection activeCell="J88" sqref="F86:J88"/>
    </sheetView>
  </sheetViews>
  <sheetFormatPr defaultColWidth="9" defaultRowHeight="18.75"/>
  <cols>
    <col min="1" max="1" width="6.875" style="2" customWidth="1"/>
    <col min="2" max="2" width="20.875" style="2" customWidth="1"/>
    <col min="3" max="3" width="6.875" style="2" customWidth="1"/>
    <col min="4" max="5" width="7" style="2" customWidth="1"/>
    <col min="6" max="6" width="6.875" style="2" customWidth="1"/>
    <col min="7" max="7" width="24.375" style="2" customWidth="1"/>
    <col min="8" max="8" width="6.875" style="2" customWidth="1"/>
    <col min="9" max="10" width="7" style="2" customWidth="1"/>
    <col min="11" max="16384" width="9" style="2"/>
  </cols>
  <sheetData>
    <row r="1" spans="1:10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ht="50.1" customHeight="1" spans="1:10">
      <c r="A2" s="4" t="s">
        <v>250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89</v>
      </c>
      <c r="G4" s="7" t="s">
        <v>28</v>
      </c>
      <c r="H4" s="7" t="s">
        <v>26</v>
      </c>
      <c r="I4" s="8">
        <v>685</v>
      </c>
      <c r="J4" s="9">
        <v>140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90</v>
      </c>
      <c r="G5" s="7" t="s">
        <v>30</v>
      </c>
      <c r="H5" s="7" t="s">
        <v>24</v>
      </c>
      <c r="I5" s="9">
        <v>225</v>
      </c>
      <c r="J5" s="9">
        <v>80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91</v>
      </c>
      <c r="G6" s="7" t="s">
        <v>32</v>
      </c>
      <c r="H6" s="7" t="s">
        <v>26</v>
      </c>
      <c r="I6" s="8">
        <v>1750</v>
      </c>
      <c r="J6" s="9">
        <v>190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92</v>
      </c>
      <c r="G7" s="7" t="s">
        <v>34</v>
      </c>
      <c r="H7" s="7" t="s">
        <v>26</v>
      </c>
      <c r="I7" s="8">
        <v>185</v>
      </c>
      <c r="J7" s="9">
        <v>50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784</v>
      </c>
      <c r="E8" s="9">
        <v>125</v>
      </c>
      <c r="F8" s="7">
        <v>93</v>
      </c>
      <c r="G8" s="7" t="s">
        <v>38</v>
      </c>
      <c r="H8" s="7" t="s">
        <v>26</v>
      </c>
      <c r="I8" s="8">
        <v>670</v>
      </c>
      <c r="J8" s="9">
        <v>110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94</v>
      </c>
      <c r="G9" s="7" t="s">
        <v>213</v>
      </c>
      <c r="H9" s="7" t="s">
        <v>26</v>
      </c>
      <c r="I9" s="8">
        <v>185</v>
      </c>
      <c r="J9" s="9">
        <v>90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95</v>
      </c>
      <c r="G10" s="7" t="s">
        <v>214</v>
      </c>
      <c r="H10" s="7" t="s">
        <v>26</v>
      </c>
      <c r="I10" s="8">
        <v>385</v>
      </c>
      <c r="J10" s="9">
        <v>110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96</v>
      </c>
      <c r="G11" s="7" t="s">
        <v>40</v>
      </c>
      <c r="H11" s="7" t="s">
        <v>26</v>
      </c>
      <c r="I11" s="8">
        <v>695</v>
      </c>
      <c r="J11" s="9">
        <v>120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97</v>
      </c>
      <c r="G12" s="7" t="s">
        <v>42</v>
      </c>
      <c r="H12" s="7" t="s">
        <v>26</v>
      </c>
      <c r="I12" s="8">
        <v>280</v>
      </c>
      <c r="J12" s="9">
        <v>135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98</v>
      </c>
      <c r="G13" s="7" t="s">
        <v>44</v>
      </c>
      <c r="H13" s="7" t="s">
        <v>24</v>
      </c>
      <c r="I13" s="8">
        <v>80</v>
      </c>
      <c r="J13" s="9">
        <v>100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65</v>
      </c>
      <c r="E14" s="9">
        <v>10</v>
      </c>
      <c r="F14" s="7">
        <v>99</v>
      </c>
      <c r="G14" s="7" t="s">
        <v>216</v>
      </c>
      <c r="H14" s="7" t="s">
        <v>26</v>
      </c>
      <c r="I14" s="8">
        <v>650</v>
      </c>
      <c r="J14" s="9">
        <v>50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850</v>
      </c>
      <c r="E15" s="9">
        <v>105</v>
      </c>
      <c r="F15" s="7">
        <v>100</v>
      </c>
      <c r="G15" s="7" t="s">
        <v>218</v>
      </c>
      <c r="H15" s="7" t="s">
        <v>26</v>
      </c>
      <c r="I15" s="8">
        <v>260</v>
      </c>
      <c r="J15" s="9">
        <v>30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608</v>
      </c>
      <c r="E16" s="9">
        <v>115</v>
      </c>
      <c r="F16" s="7">
        <v>101</v>
      </c>
      <c r="G16" s="7" t="s">
        <v>46</v>
      </c>
      <c r="H16" s="7" t="s">
        <v>26</v>
      </c>
      <c r="I16" s="8">
        <v>980</v>
      </c>
      <c r="J16" s="9">
        <v>120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112</v>
      </c>
      <c r="E17" s="9">
        <v>50</v>
      </c>
      <c r="F17" s="7">
        <v>102</v>
      </c>
      <c r="G17" s="7" t="s">
        <v>48</v>
      </c>
      <c r="H17" s="7" t="s">
        <v>26</v>
      </c>
      <c r="I17" s="8">
        <v>950</v>
      </c>
      <c r="J17" s="9">
        <v>120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288</v>
      </c>
      <c r="E18" s="9">
        <v>60</v>
      </c>
      <c r="F18" s="7">
        <v>103</v>
      </c>
      <c r="G18" s="7" t="s">
        <v>51</v>
      </c>
      <c r="H18" s="7" t="s">
        <v>26</v>
      </c>
      <c r="I18" s="8">
        <v>125</v>
      </c>
      <c r="J18" s="9">
        <v>120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135</v>
      </c>
      <c r="E19" s="9">
        <v>60</v>
      </c>
      <c r="F19" s="7">
        <v>104</v>
      </c>
      <c r="G19" s="7" t="s">
        <v>53</v>
      </c>
      <c r="H19" s="7" t="s">
        <v>24</v>
      </c>
      <c r="I19" s="8">
        <v>3120</v>
      </c>
      <c r="J19" s="9">
        <v>135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350</v>
      </c>
      <c r="E20" s="9">
        <v>55</v>
      </c>
      <c r="F20" s="7">
        <v>105</v>
      </c>
      <c r="G20" s="7" t="s">
        <v>55</v>
      </c>
      <c r="H20" s="7" t="s">
        <v>24</v>
      </c>
      <c r="I20" s="8">
        <v>1650</v>
      </c>
      <c r="J20" s="9">
        <v>150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780</v>
      </c>
      <c r="E21" s="9">
        <v>90</v>
      </c>
      <c r="F21" s="7">
        <v>106</v>
      </c>
      <c r="G21" s="7" t="s">
        <v>57</v>
      </c>
      <c r="H21" s="7" t="s">
        <v>26</v>
      </c>
      <c r="I21" s="9">
        <v>295</v>
      </c>
      <c r="J21" s="9">
        <v>70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260</v>
      </c>
      <c r="E22" s="12">
        <v>105</v>
      </c>
      <c r="F22" s="7">
        <v>107</v>
      </c>
      <c r="G22" s="7" t="s">
        <v>59</v>
      </c>
      <c r="H22" s="7" t="s">
        <v>26</v>
      </c>
      <c r="I22" s="9">
        <v>265</v>
      </c>
      <c r="J22" s="9">
        <v>300</v>
      </c>
    </row>
    <row r="23" ht="24.95" customHeight="1" spans="1:10">
      <c r="A23" s="7">
        <v>20</v>
      </c>
      <c r="B23" s="7" t="s">
        <v>62</v>
      </c>
      <c r="C23" s="11"/>
      <c r="D23" s="8">
        <v>290</v>
      </c>
      <c r="E23" s="13"/>
      <c r="F23" s="7">
        <v>108</v>
      </c>
      <c r="G23" s="7" t="s">
        <v>233</v>
      </c>
      <c r="H23" s="7" t="s">
        <v>26</v>
      </c>
      <c r="I23" s="9">
        <v>280</v>
      </c>
      <c r="J23" s="9">
        <v>150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120</v>
      </c>
      <c r="E24" s="9">
        <v>35</v>
      </c>
      <c r="F24" s="7">
        <v>109</v>
      </c>
      <c r="G24" s="7" t="s">
        <v>61</v>
      </c>
      <c r="H24" s="7" t="s">
        <v>26</v>
      </c>
      <c r="I24" s="9">
        <v>650</v>
      </c>
      <c r="J24" s="9">
        <v>145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760</v>
      </c>
      <c r="E25" s="9">
        <v>60</v>
      </c>
      <c r="F25" s="7">
        <v>110</v>
      </c>
      <c r="G25" s="7" t="s">
        <v>63</v>
      </c>
      <c r="H25" s="10" t="s">
        <v>64</v>
      </c>
      <c r="I25" s="8">
        <v>920</v>
      </c>
      <c r="J25" s="12">
        <v>320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480</v>
      </c>
      <c r="E26" s="9">
        <v>40</v>
      </c>
      <c r="F26" s="7">
        <v>111</v>
      </c>
      <c r="G26" s="7" t="s">
        <v>66</v>
      </c>
      <c r="H26" s="18"/>
      <c r="I26" s="8">
        <v>535</v>
      </c>
      <c r="J26" s="19"/>
    </row>
    <row r="27" ht="24.95" customHeight="1" spans="1:10">
      <c r="A27" s="7">
        <v>24</v>
      </c>
      <c r="B27" s="7" t="s">
        <v>71</v>
      </c>
      <c r="C27" s="7" t="s">
        <v>26</v>
      </c>
      <c r="D27" s="8">
        <v>480</v>
      </c>
      <c r="E27" s="9">
        <v>120</v>
      </c>
      <c r="F27" s="7">
        <v>112</v>
      </c>
      <c r="G27" s="7" t="s">
        <v>68</v>
      </c>
      <c r="H27" s="18"/>
      <c r="I27" s="8">
        <v>750</v>
      </c>
      <c r="J27" s="19"/>
    </row>
    <row r="28" ht="24.95" customHeight="1" spans="1:10">
      <c r="A28" s="7">
        <v>25</v>
      </c>
      <c r="B28" s="7" t="s">
        <v>73</v>
      </c>
      <c r="C28" s="7" t="s">
        <v>26</v>
      </c>
      <c r="D28" s="8">
        <v>300</v>
      </c>
      <c r="E28" s="9">
        <v>120</v>
      </c>
      <c r="F28" s="7">
        <v>113</v>
      </c>
      <c r="G28" s="7" t="s">
        <v>70</v>
      </c>
      <c r="H28" s="11"/>
      <c r="I28" s="8">
        <v>420</v>
      </c>
      <c r="J28" s="19"/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114</v>
      </c>
      <c r="G29" s="7" t="s">
        <v>234</v>
      </c>
      <c r="H29" s="7" t="s">
        <v>26</v>
      </c>
      <c r="I29" s="8">
        <v>750</v>
      </c>
      <c r="J29" s="9">
        <v>50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140</v>
      </c>
      <c r="E30" s="9">
        <v>30</v>
      </c>
      <c r="F30" s="7">
        <v>115</v>
      </c>
      <c r="G30" s="7" t="s">
        <v>74</v>
      </c>
      <c r="H30" s="7" t="s">
        <v>24</v>
      </c>
      <c r="I30" s="8">
        <v>1280</v>
      </c>
      <c r="J30" s="9">
        <v>300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342</v>
      </c>
      <c r="E31" s="9">
        <v>60</v>
      </c>
      <c r="F31" s="7">
        <v>116</v>
      </c>
      <c r="G31" s="7" t="s">
        <v>76</v>
      </c>
      <c r="H31" s="7" t="s">
        <v>26</v>
      </c>
      <c r="I31" s="8">
        <v>1680</v>
      </c>
      <c r="J31" s="9">
        <v>120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625</v>
      </c>
      <c r="E32" s="9">
        <v>210</v>
      </c>
      <c r="F32" s="7">
        <v>117</v>
      </c>
      <c r="G32" s="7" t="s">
        <v>78</v>
      </c>
      <c r="H32" s="7" t="s">
        <v>26</v>
      </c>
      <c r="I32" s="8">
        <v>2230</v>
      </c>
      <c r="J32" s="9">
        <v>150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420</v>
      </c>
      <c r="E33" s="9">
        <v>120</v>
      </c>
      <c r="F33" s="7">
        <v>118</v>
      </c>
      <c r="G33" s="7" t="s">
        <v>80</v>
      </c>
      <c r="H33" s="10" t="s">
        <v>64</v>
      </c>
      <c r="I33" s="39">
        <v>680</v>
      </c>
      <c r="J33" s="12">
        <v>1680</v>
      </c>
    </row>
    <row r="34" ht="24.95" customHeight="1" spans="1:10">
      <c r="A34" s="7">
        <v>31</v>
      </c>
      <c r="B34" s="7" t="s">
        <v>85</v>
      </c>
      <c r="C34" s="7" t="s">
        <v>26</v>
      </c>
      <c r="D34" s="8">
        <v>195</v>
      </c>
      <c r="E34" s="9">
        <v>60</v>
      </c>
      <c r="F34" s="7">
        <v>119</v>
      </c>
      <c r="G34" s="7" t="s">
        <v>82</v>
      </c>
      <c r="H34" s="18"/>
      <c r="I34" s="8">
        <v>320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460</v>
      </c>
      <c r="E35" s="9">
        <v>150</v>
      </c>
      <c r="F35" s="7">
        <v>120</v>
      </c>
      <c r="G35" s="7" t="s">
        <v>84</v>
      </c>
      <c r="H35" s="18"/>
      <c r="I35" s="8">
        <v>120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580</v>
      </c>
      <c r="E36" s="9">
        <v>70</v>
      </c>
      <c r="F36" s="7">
        <v>121</v>
      </c>
      <c r="G36" s="7" t="s">
        <v>86</v>
      </c>
      <c r="H36" s="18"/>
      <c r="I36" s="8">
        <v>85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580</v>
      </c>
      <c r="E37" s="9">
        <v>70</v>
      </c>
      <c r="F37" s="7">
        <v>122</v>
      </c>
      <c r="G37" s="7" t="s">
        <v>88</v>
      </c>
      <c r="H37" s="18"/>
      <c r="I37" s="8">
        <v>95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565</v>
      </c>
      <c r="E38" s="9">
        <v>80</v>
      </c>
      <c r="F38" s="7">
        <v>123</v>
      </c>
      <c r="G38" s="7" t="s">
        <v>90</v>
      </c>
      <c r="H38" s="18"/>
      <c r="I38" s="8">
        <v>620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1585</v>
      </c>
      <c r="E39" s="9">
        <v>140</v>
      </c>
      <c r="F39" s="7">
        <v>124</v>
      </c>
      <c r="G39" s="7" t="s">
        <v>92</v>
      </c>
      <c r="H39" s="18"/>
      <c r="I39" s="8">
        <v>180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735</v>
      </c>
      <c r="E40" s="9">
        <v>130</v>
      </c>
      <c r="F40" s="7">
        <v>125</v>
      </c>
      <c r="G40" s="7" t="s">
        <v>94</v>
      </c>
      <c r="H40" s="11"/>
      <c r="I40" s="8">
        <v>1580</v>
      </c>
      <c r="J40" s="13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760</v>
      </c>
      <c r="E41" s="9">
        <v>330</v>
      </c>
      <c r="F41" s="7">
        <v>126</v>
      </c>
      <c r="G41" s="7" t="s">
        <v>96</v>
      </c>
      <c r="H41" s="7" t="s">
        <v>26</v>
      </c>
      <c r="I41" s="8">
        <v>4650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3280</v>
      </c>
      <c r="E42" s="9">
        <v>330</v>
      </c>
      <c r="F42" s="7">
        <v>127</v>
      </c>
      <c r="G42" s="7" t="s">
        <v>98</v>
      </c>
      <c r="H42" s="7" t="s">
        <v>99</v>
      </c>
      <c r="I42" s="8">
        <v>225</v>
      </c>
      <c r="J42" s="9">
        <v>470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205</v>
      </c>
      <c r="E43" s="9">
        <v>90</v>
      </c>
      <c r="F43" s="7">
        <v>128</v>
      </c>
      <c r="G43" s="7" t="s">
        <v>101</v>
      </c>
      <c r="H43" s="7" t="s">
        <v>26</v>
      </c>
      <c r="I43" s="8">
        <v>620</v>
      </c>
      <c r="J43" s="9">
        <v>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480</v>
      </c>
      <c r="E44" s="9">
        <v>330</v>
      </c>
      <c r="F44" s="7">
        <v>129</v>
      </c>
      <c r="G44" s="7" t="s">
        <v>109</v>
      </c>
      <c r="H44" s="10" t="s">
        <v>64</v>
      </c>
      <c r="I44" s="8">
        <v>40</v>
      </c>
      <c r="J44" s="19">
        <v>470</v>
      </c>
    </row>
    <row r="45" ht="24.95" customHeight="1" spans="1:10">
      <c r="A45" s="7">
        <v>42</v>
      </c>
      <c r="B45" s="7" t="s">
        <v>108</v>
      </c>
      <c r="C45" s="7" t="s">
        <v>26</v>
      </c>
      <c r="D45" s="39">
        <v>570</v>
      </c>
      <c r="E45" s="9">
        <v>65</v>
      </c>
      <c r="F45" s="7">
        <v>130</v>
      </c>
      <c r="G45" s="7" t="s">
        <v>111</v>
      </c>
      <c r="H45" s="18"/>
      <c r="I45" s="8">
        <v>38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256</v>
      </c>
      <c r="E46" s="9">
        <v>60</v>
      </c>
      <c r="F46" s="7">
        <v>131</v>
      </c>
      <c r="G46" s="7" t="s">
        <v>113</v>
      </c>
      <c r="H46" s="18"/>
      <c r="I46" s="8">
        <v>460</v>
      </c>
      <c r="J46" s="19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1020.5</v>
      </c>
      <c r="E47" s="9">
        <v>105</v>
      </c>
      <c r="F47" s="7">
        <v>132</v>
      </c>
      <c r="G47" s="7" t="s">
        <v>115</v>
      </c>
      <c r="H47" s="11"/>
      <c r="I47" s="8">
        <v>720</v>
      </c>
      <c r="J47" s="13"/>
    </row>
    <row r="48" ht="24.95" customHeight="1" spans="1:10">
      <c r="A48" s="7">
        <v>45</v>
      </c>
      <c r="B48" s="7" t="s">
        <v>114</v>
      </c>
      <c r="C48" s="7" t="s">
        <v>24</v>
      </c>
      <c r="D48" s="8">
        <v>470</v>
      </c>
      <c r="E48" s="9">
        <v>80</v>
      </c>
      <c r="F48" s="7">
        <v>133</v>
      </c>
      <c r="G48" s="7" t="s">
        <v>117</v>
      </c>
      <c r="H48" s="7" t="s">
        <v>26</v>
      </c>
      <c r="I48" s="9">
        <v>75</v>
      </c>
      <c r="J48" s="8" t="s">
        <v>27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90</v>
      </c>
      <c r="E49" s="9">
        <v>60</v>
      </c>
      <c r="F49" s="7">
        <v>134</v>
      </c>
      <c r="G49" s="7" t="s">
        <v>119</v>
      </c>
      <c r="H49" s="10" t="s">
        <v>64</v>
      </c>
      <c r="I49" s="8">
        <v>325</v>
      </c>
      <c r="J49" s="12">
        <v>270</v>
      </c>
    </row>
    <row r="50" ht="24.95" customHeight="1" spans="1:10">
      <c r="A50" s="7">
        <v>47</v>
      </c>
      <c r="B50" s="7" t="s">
        <v>118</v>
      </c>
      <c r="C50" s="7" t="s">
        <v>26</v>
      </c>
      <c r="D50" s="8">
        <v>70</v>
      </c>
      <c r="E50" s="9">
        <v>60</v>
      </c>
      <c r="F50" s="7">
        <v>135</v>
      </c>
      <c r="G50" s="7" t="s">
        <v>121</v>
      </c>
      <c r="H50" s="18"/>
      <c r="I50" s="8">
        <v>430</v>
      </c>
      <c r="J50" s="19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90</v>
      </c>
      <c r="E51" s="9">
        <v>35</v>
      </c>
      <c r="F51" s="7">
        <v>136</v>
      </c>
      <c r="G51" s="7" t="s">
        <v>123</v>
      </c>
      <c r="H51" s="11"/>
      <c r="I51" s="8">
        <v>210</v>
      </c>
      <c r="J51" s="13"/>
    </row>
    <row r="52" ht="24.95" customHeight="1" spans="1:10">
      <c r="A52" s="7">
        <v>49</v>
      </c>
      <c r="B52" s="7" t="s">
        <v>122</v>
      </c>
      <c r="C52" s="7" t="s">
        <v>26</v>
      </c>
      <c r="D52" s="8">
        <v>680</v>
      </c>
      <c r="E52" s="9">
        <v>130</v>
      </c>
      <c r="F52" s="7">
        <v>137</v>
      </c>
      <c r="G52" s="7" t="s">
        <v>125</v>
      </c>
      <c r="H52" s="7" t="s">
        <v>26</v>
      </c>
      <c r="I52" s="8">
        <v>365</v>
      </c>
      <c r="J52" s="9">
        <v>60</v>
      </c>
    </row>
    <row r="53" ht="24.95" customHeight="1" spans="1:10">
      <c r="A53" s="7">
        <v>50</v>
      </c>
      <c r="B53" s="7" t="s">
        <v>124</v>
      </c>
      <c r="C53" s="7" t="s">
        <v>24</v>
      </c>
      <c r="D53" s="8">
        <v>185</v>
      </c>
      <c r="E53" s="9">
        <v>35</v>
      </c>
      <c r="F53" s="7">
        <v>138</v>
      </c>
      <c r="G53" s="7" t="s">
        <v>127</v>
      </c>
      <c r="H53" s="7" t="s">
        <v>26</v>
      </c>
      <c r="I53" s="8">
        <v>180</v>
      </c>
      <c r="J53" s="9">
        <v>270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185</v>
      </c>
      <c r="E54" s="9">
        <v>35</v>
      </c>
      <c r="F54" s="7">
        <v>139</v>
      </c>
      <c r="G54" s="7" t="s">
        <v>129</v>
      </c>
      <c r="H54" s="7" t="s">
        <v>24</v>
      </c>
      <c r="I54" s="8">
        <v>380</v>
      </c>
      <c r="J54" s="9">
        <v>85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330</v>
      </c>
      <c r="E55" s="9">
        <v>150</v>
      </c>
      <c r="F55" s="7">
        <v>140</v>
      </c>
      <c r="G55" s="7" t="s">
        <v>131</v>
      </c>
      <c r="H55" s="7" t="s">
        <v>24</v>
      </c>
      <c r="I55" s="8">
        <v>360</v>
      </c>
      <c r="J55" s="9">
        <v>85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120</v>
      </c>
      <c r="E56" s="9">
        <v>65</v>
      </c>
      <c r="F56" s="7">
        <v>141</v>
      </c>
      <c r="G56" s="7" t="s">
        <v>235</v>
      </c>
      <c r="H56" s="7" t="s">
        <v>26</v>
      </c>
      <c r="I56" s="8">
        <v>330</v>
      </c>
      <c r="J56" s="9">
        <v>50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336</v>
      </c>
      <c r="E57" s="9">
        <v>65</v>
      </c>
      <c r="F57" s="7">
        <v>142</v>
      </c>
      <c r="G57" s="7" t="s">
        <v>219</v>
      </c>
      <c r="H57" s="7" t="s">
        <v>24</v>
      </c>
      <c r="I57" s="9">
        <v>275</v>
      </c>
      <c r="J57" s="9">
        <v>50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480</v>
      </c>
      <c r="E58" s="9">
        <v>215</v>
      </c>
      <c r="F58" s="7">
        <v>143</v>
      </c>
      <c r="G58" s="7" t="s">
        <v>133</v>
      </c>
      <c r="H58" s="7" t="s">
        <v>26</v>
      </c>
      <c r="I58" s="9">
        <v>240</v>
      </c>
      <c r="J58" s="9">
        <v>60</v>
      </c>
    </row>
    <row r="59" ht="24.95" customHeight="1" spans="1:10">
      <c r="A59" s="7">
        <v>56</v>
      </c>
      <c r="B59" s="7" t="s">
        <v>136</v>
      </c>
      <c r="C59" s="7" t="s">
        <v>26</v>
      </c>
      <c r="D59" s="8">
        <v>630</v>
      </c>
      <c r="E59" s="9">
        <v>85</v>
      </c>
      <c r="F59" s="7">
        <v>144</v>
      </c>
      <c r="G59" s="7" t="s">
        <v>135</v>
      </c>
      <c r="H59" s="7" t="s">
        <v>26</v>
      </c>
      <c r="I59" s="9">
        <v>330</v>
      </c>
      <c r="J59" s="9">
        <v>60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690</v>
      </c>
      <c r="E60" s="9">
        <v>200</v>
      </c>
      <c r="F60" s="7">
        <v>145</v>
      </c>
      <c r="G60" s="7" t="s">
        <v>137</v>
      </c>
      <c r="H60" s="7" t="s">
        <v>26</v>
      </c>
      <c r="I60" s="9">
        <v>595</v>
      </c>
      <c r="J60" s="9">
        <v>70</v>
      </c>
    </row>
    <row r="61" ht="24.95" customHeight="1" spans="1:10">
      <c r="A61" s="7">
        <v>58</v>
      </c>
      <c r="B61" s="7" t="s">
        <v>145</v>
      </c>
      <c r="C61" s="7" t="s">
        <v>146</v>
      </c>
      <c r="D61" s="8">
        <v>150</v>
      </c>
      <c r="E61" s="9">
        <v>80</v>
      </c>
      <c r="F61" s="7">
        <v>146</v>
      </c>
      <c r="G61" s="7" t="s">
        <v>139</v>
      </c>
      <c r="H61" s="7" t="s">
        <v>26</v>
      </c>
      <c r="I61" s="9">
        <v>3560</v>
      </c>
      <c r="J61" s="9">
        <v>140</v>
      </c>
    </row>
    <row r="62" ht="24.95" customHeight="1" spans="1:10">
      <c r="A62" s="7">
        <v>59</v>
      </c>
      <c r="B62" s="7" t="s">
        <v>148</v>
      </c>
      <c r="C62" s="7" t="s">
        <v>146</v>
      </c>
      <c r="D62" s="8">
        <v>150</v>
      </c>
      <c r="E62" s="9">
        <v>90</v>
      </c>
      <c r="F62" s="7">
        <v>147</v>
      </c>
      <c r="G62" s="7" t="s">
        <v>236</v>
      </c>
      <c r="H62" s="7" t="s">
        <v>189</v>
      </c>
      <c r="I62" s="9">
        <v>380</v>
      </c>
      <c r="J62" s="9">
        <v>70</v>
      </c>
    </row>
    <row r="63" ht="24.95" customHeight="1" spans="1:10">
      <c r="A63" s="7">
        <v>60</v>
      </c>
      <c r="B63" s="7" t="s">
        <v>150</v>
      </c>
      <c r="C63" s="7" t="s">
        <v>24</v>
      </c>
      <c r="D63" s="8">
        <v>312</v>
      </c>
      <c r="E63" s="9">
        <v>30</v>
      </c>
      <c r="F63" s="7">
        <v>148</v>
      </c>
      <c r="G63" s="7" t="s">
        <v>103</v>
      </c>
      <c r="H63" s="10" t="s">
        <v>64</v>
      </c>
      <c r="I63" s="8">
        <v>650</v>
      </c>
      <c r="J63" s="12">
        <v>75</v>
      </c>
    </row>
    <row r="64" ht="24.95" customHeight="1" spans="1:10">
      <c r="A64" s="7">
        <v>61</v>
      </c>
      <c r="B64" s="7" t="s">
        <v>221</v>
      </c>
      <c r="C64" s="7" t="s">
        <v>24</v>
      </c>
      <c r="D64" s="8">
        <v>288</v>
      </c>
      <c r="E64" s="9">
        <v>70</v>
      </c>
      <c r="F64" s="7">
        <v>149</v>
      </c>
      <c r="G64" s="7" t="s">
        <v>105</v>
      </c>
      <c r="H64" s="18"/>
      <c r="I64" s="8">
        <v>150</v>
      </c>
      <c r="J64" s="19"/>
    </row>
    <row r="65" ht="24.95" customHeight="1" spans="1:10">
      <c r="A65" s="7">
        <v>62</v>
      </c>
      <c r="B65" s="7" t="s">
        <v>222</v>
      </c>
      <c r="C65" s="7" t="s">
        <v>223</v>
      </c>
      <c r="D65" s="8">
        <v>52</v>
      </c>
      <c r="E65" s="9">
        <v>80</v>
      </c>
      <c r="F65" s="7">
        <v>150</v>
      </c>
      <c r="G65" s="7" t="s">
        <v>220</v>
      </c>
      <c r="H65" s="11"/>
      <c r="I65" s="9">
        <v>25</v>
      </c>
      <c r="J65" s="13"/>
    </row>
    <row r="66" ht="24.95" customHeight="1" spans="1:10">
      <c r="A66" s="7">
        <v>63</v>
      </c>
      <c r="B66" s="7" t="s">
        <v>152</v>
      </c>
      <c r="C66" s="7" t="s">
        <v>26</v>
      </c>
      <c r="D66" s="8">
        <v>405</v>
      </c>
      <c r="E66" s="9">
        <v>80</v>
      </c>
      <c r="F66" s="7">
        <v>151</v>
      </c>
      <c r="G66" s="7" t="s">
        <v>141</v>
      </c>
      <c r="H66" s="7" t="s">
        <v>26</v>
      </c>
      <c r="I66" s="9">
        <v>2750</v>
      </c>
      <c r="J66" s="9">
        <v>150</v>
      </c>
    </row>
    <row r="67" ht="24.95" customHeight="1" spans="1:10">
      <c r="A67" s="7">
        <v>64</v>
      </c>
      <c r="B67" s="7" t="s">
        <v>154</v>
      </c>
      <c r="C67" s="7" t="s">
        <v>26</v>
      </c>
      <c r="D67" s="8">
        <v>405</v>
      </c>
      <c r="E67" s="9">
        <v>80</v>
      </c>
      <c r="F67" s="7">
        <v>152</v>
      </c>
      <c r="G67" s="7" t="s">
        <v>144</v>
      </c>
      <c r="H67" s="7" t="s">
        <v>26</v>
      </c>
      <c r="I67" s="9">
        <v>320</v>
      </c>
      <c r="J67" s="9">
        <v>150</v>
      </c>
    </row>
    <row r="68" ht="24.95" customHeight="1" spans="1:10">
      <c r="A68" s="7">
        <v>65</v>
      </c>
      <c r="B68" s="7" t="s">
        <v>156</v>
      </c>
      <c r="C68" s="7" t="s">
        <v>26</v>
      </c>
      <c r="D68" s="8">
        <v>585</v>
      </c>
      <c r="E68" s="9">
        <v>135</v>
      </c>
      <c r="F68" s="7">
        <v>153</v>
      </c>
      <c r="G68" s="7" t="s">
        <v>149</v>
      </c>
      <c r="H68" s="7" t="s">
        <v>26</v>
      </c>
      <c r="I68" s="9">
        <v>535</v>
      </c>
      <c r="J68" s="9">
        <v>40</v>
      </c>
    </row>
    <row r="69" ht="24.95" customHeight="1" spans="1:10">
      <c r="A69" s="7">
        <v>66</v>
      </c>
      <c r="B69" s="7" t="s">
        <v>158</v>
      </c>
      <c r="C69" s="7" t="s">
        <v>26</v>
      </c>
      <c r="D69" s="8">
        <v>495</v>
      </c>
      <c r="E69" s="9">
        <v>120</v>
      </c>
      <c r="F69" s="7">
        <v>154</v>
      </c>
      <c r="G69" s="7" t="s">
        <v>151</v>
      </c>
      <c r="H69" s="7" t="s">
        <v>26</v>
      </c>
      <c r="I69" s="9">
        <v>845</v>
      </c>
      <c r="J69" s="9">
        <v>80</v>
      </c>
    </row>
    <row r="70" ht="24.95" customHeight="1" spans="1:10">
      <c r="A70" s="7">
        <v>67</v>
      </c>
      <c r="B70" s="7" t="s">
        <v>160</v>
      </c>
      <c r="C70" s="7" t="s">
        <v>26</v>
      </c>
      <c r="D70" s="8">
        <v>840</v>
      </c>
      <c r="E70" s="9">
        <v>80</v>
      </c>
      <c r="F70" s="7">
        <v>155</v>
      </c>
      <c r="G70" s="14" t="s">
        <v>224</v>
      </c>
      <c r="H70" s="7" t="s">
        <v>24</v>
      </c>
      <c r="I70" s="9">
        <v>320</v>
      </c>
      <c r="J70" s="9">
        <v>50</v>
      </c>
    </row>
    <row r="71" ht="24.95" customHeight="1" spans="1:10">
      <c r="A71" s="7">
        <v>68</v>
      </c>
      <c r="B71" s="7" t="s">
        <v>162</v>
      </c>
      <c r="C71" s="7" t="s">
        <v>26</v>
      </c>
      <c r="D71" s="8">
        <v>670</v>
      </c>
      <c r="E71" s="9">
        <v>80</v>
      </c>
      <c r="F71" s="7">
        <v>156</v>
      </c>
      <c r="G71" s="14" t="s">
        <v>161</v>
      </c>
      <c r="H71" s="7" t="s">
        <v>24</v>
      </c>
      <c r="I71" s="9">
        <v>495</v>
      </c>
      <c r="J71" s="9">
        <v>50</v>
      </c>
    </row>
    <row r="72" ht="24.95" customHeight="1" spans="1:10">
      <c r="A72" s="7">
        <v>69</v>
      </c>
      <c r="B72" s="7" t="s">
        <v>164</v>
      </c>
      <c r="C72" s="10" t="s">
        <v>64</v>
      </c>
      <c r="D72" s="47">
        <v>480</v>
      </c>
      <c r="E72" s="12">
        <v>115</v>
      </c>
      <c r="F72" s="7">
        <v>157</v>
      </c>
      <c r="G72" s="14" t="s">
        <v>171</v>
      </c>
      <c r="H72" s="7" t="s">
        <v>26</v>
      </c>
      <c r="I72" s="9">
        <v>520</v>
      </c>
      <c r="J72" s="9">
        <v>150</v>
      </c>
    </row>
    <row r="73" ht="24.95" customHeight="1" spans="1:10">
      <c r="A73" s="7">
        <v>70</v>
      </c>
      <c r="B73" s="7" t="s">
        <v>166</v>
      </c>
      <c r="C73" s="18"/>
      <c r="D73" s="47">
        <v>270</v>
      </c>
      <c r="E73" s="19"/>
      <c r="F73" s="7">
        <v>158</v>
      </c>
      <c r="G73" s="14" t="s">
        <v>173</v>
      </c>
      <c r="H73" s="7" t="s">
        <v>26</v>
      </c>
      <c r="I73" s="9">
        <v>300</v>
      </c>
      <c r="J73" s="9">
        <v>50</v>
      </c>
    </row>
    <row r="74" ht="24.95" customHeight="1" spans="1:10">
      <c r="A74" s="7">
        <v>71</v>
      </c>
      <c r="B74" s="7" t="s">
        <v>168</v>
      </c>
      <c r="C74" s="18"/>
      <c r="D74" s="47">
        <v>80</v>
      </c>
      <c r="E74" s="19"/>
      <c r="F74" s="7">
        <v>159</v>
      </c>
      <c r="G74" s="14" t="s">
        <v>175</v>
      </c>
      <c r="H74" s="7" t="s">
        <v>26</v>
      </c>
      <c r="I74" s="9">
        <v>335</v>
      </c>
      <c r="J74" s="9">
        <v>60</v>
      </c>
    </row>
    <row r="75" ht="24.95" customHeight="1" spans="1:10">
      <c r="A75" s="7">
        <v>72</v>
      </c>
      <c r="B75" s="7" t="s">
        <v>170</v>
      </c>
      <c r="C75" s="18"/>
      <c r="D75" s="8">
        <v>165</v>
      </c>
      <c r="E75" s="19"/>
      <c r="F75" s="7">
        <v>160</v>
      </c>
      <c r="G75" s="14" t="s">
        <v>177</v>
      </c>
      <c r="H75" s="7" t="s">
        <v>26</v>
      </c>
      <c r="I75" s="9">
        <v>850</v>
      </c>
      <c r="J75" s="9">
        <v>200</v>
      </c>
    </row>
    <row r="76" ht="24.95" customHeight="1" spans="1:10">
      <c r="A76" s="7">
        <v>73</v>
      </c>
      <c r="B76" s="7" t="s">
        <v>172</v>
      </c>
      <c r="C76" s="11"/>
      <c r="D76" s="8">
        <v>155</v>
      </c>
      <c r="E76" s="13"/>
      <c r="F76" s="7">
        <v>161</v>
      </c>
      <c r="G76" s="14" t="s">
        <v>179</v>
      </c>
      <c r="H76" s="7" t="s">
        <v>26</v>
      </c>
      <c r="I76" s="9">
        <v>1200</v>
      </c>
      <c r="J76" s="9" t="s">
        <v>27</v>
      </c>
    </row>
    <row r="77" ht="24.95" customHeight="1" spans="1:10">
      <c r="A77" s="7">
        <v>74</v>
      </c>
      <c r="B77" s="7" t="s">
        <v>174</v>
      </c>
      <c r="C77" s="10" t="s">
        <v>64</v>
      </c>
      <c r="D77" s="8">
        <v>380</v>
      </c>
      <c r="E77" s="12">
        <v>90</v>
      </c>
      <c r="F77" s="7">
        <v>162</v>
      </c>
      <c r="G77" s="14" t="s">
        <v>226</v>
      </c>
      <c r="H77" s="7" t="s">
        <v>26</v>
      </c>
      <c r="I77" s="9">
        <v>128</v>
      </c>
      <c r="J77" s="9">
        <v>50</v>
      </c>
    </row>
    <row r="78" ht="24.95" customHeight="1" spans="1:10">
      <c r="A78" s="7">
        <v>75</v>
      </c>
      <c r="B78" s="7" t="s">
        <v>176</v>
      </c>
      <c r="C78" s="11"/>
      <c r="D78" s="8">
        <v>210</v>
      </c>
      <c r="E78" s="19"/>
      <c r="F78" s="7">
        <v>163</v>
      </c>
      <c r="G78" s="14" t="s">
        <v>183</v>
      </c>
      <c r="H78" s="7" t="s">
        <v>26</v>
      </c>
      <c r="I78" s="9">
        <v>3680</v>
      </c>
      <c r="J78" s="9">
        <v>350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155</v>
      </c>
      <c r="E79" s="9">
        <v>90</v>
      </c>
      <c r="F79" s="7">
        <v>164</v>
      </c>
      <c r="G79" s="14" t="s">
        <v>227</v>
      </c>
      <c r="H79" s="14" t="s">
        <v>186</v>
      </c>
      <c r="I79" s="9">
        <v>120</v>
      </c>
      <c r="J79" s="9">
        <v>100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650</v>
      </c>
      <c r="E80" s="9">
        <v>120</v>
      </c>
      <c r="F80" s="7">
        <v>165</v>
      </c>
      <c r="G80" s="14" t="s">
        <v>188</v>
      </c>
      <c r="H80" s="14" t="s">
        <v>189</v>
      </c>
      <c r="I80" s="9">
        <v>528</v>
      </c>
      <c r="J80" s="9" t="s">
        <v>27</v>
      </c>
    </row>
    <row r="81" ht="24.95" customHeight="1" spans="1:10">
      <c r="A81" s="7">
        <v>78</v>
      </c>
      <c r="B81" s="7" t="s">
        <v>251</v>
      </c>
      <c r="C81" s="7" t="s">
        <v>24</v>
      </c>
      <c r="D81" s="8">
        <v>975</v>
      </c>
      <c r="E81" s="9">
        <v>350</v>
      </c>
      <c r="F81" s="7">
        <v>166</v>
      </c>
      <c r="G81" s="14" t="s">
        <v>191</v>
      </c>
      <c r="H81" s="14" t="s">
        <v>99</v>
      </c>
      <c r="I81" s="9">
        <v>544</v>
      </c>
      <c r="J81" s="9">
        <v>25</v>
      </c>
    </row>
    <row r="82" ht="24.95" customHeight="1" spans="1:10">
      <c r="A82" s="7">
        <v>79</v>
      </c>
      <c r="B82" s="7" t="s">
        <v>143</v>
      </c>
      <c r="C82" s="7" t="s">
        <v>24</v>
      </c>
      <c r="D82" s="8">
        <v>120</v>
      </c>
      <c r="E82" s="9">
        <v>200</v>
      </c>
      <c r="F82" s="7">
        <v>167</v>
      </c>
      <c r="G82" s="14" t="s">
        <v>193</v>
      </c>
      <c r="H82" s="14" t="s">
        <v>99</v>
      </c>
      <c r="I82" s="9">
        <v>696</v>
      </c>
      <c r="J82" s="9">
        <v>25</v>
      </c>
    </row>
    <row r="83" ht="24.95" customHeight="1" spans="1:10">
      <c r="A83" s="7">
        <v>80</v>
      </c>
      <c r="B83" s="7" t="s">
        <v>184</v>
      </c>
      <c r="C83" s="7" t="s">
        <v>24</v>
      </c>
      <c r="D83" s="8">
        <v>520</v>
      </c>
      <c r="E83" s="9">
        <v>95</v>
      </c>
      <c r="F83" s="7">
        <v>168</v>
      </c>
      <c r="G83" s="14" t="s">
        <v>195</v>
      </c>
      <c r="H83" s="14" t="s">
        <v>186</v>
      </c>
      <c r="I83" s="9">
        <v>48</v>
      </c>
      <c r="J83" s="9">
        <v>60</v>
      </c>
    </row>
    <row r="84" ht="24.95" customHeight="1" spans="1:10">
      <c r="A84" s="7">
        <v>81</v>
      </c>
      <c r="B84" s="7" t="s">
        <v>230</v>
      </c>
      <c r="C84" s="7" t="s">
        <v>26</v>
      </c>
      <c r="D84" s="8">
        <v>216</v>
      </c>
      <c r="E84" s="9">
        <v>75</v>
      </c>
      <c r="F84" s="7">
        <v>169</v>
      </c>
      <c r="G84" s="14" t="s">
        <v>197</v>
      </c>
      <c r="H84" s="14" t="s">
        <v>186</v>
      </c>
      <c r="I84" s="9">
        <v>28</v>
      </c>
      <c r="J84" s="9">
        <v>120</v>
      </c>
    </row>
    <row r="85" ht="24.95" customHeight="1" spans="1:10">
      <c r="A85" s="7">
        <v>82</v>
      </c>
      <c r="B85" s="7" t="s">
        <v>190</v>
      </c>
      <c r="C85" s="7" t="s">
        <v>24</v>
      </c>
      <c r="D85" s="8">
        <v>140</v>
      </c>
      <c r="E85" s="9">
        <v>45</v>
      </c>
      <c r="F85" s="7">
        <v>170</v>
      </c>
      <c r="G85" s="14" t="s">
        <v>199</v>
      </c>
      <c r="H85" s="7" t="s">
        <v>26</v>
      </c>
      <c r="I85" s="9">
        <v>320</v>
      </c>
      <c r="J85" s="9">
        <v>30</v>
      </c>
    </row>
    <row r="86" ht="24.95" customHeight="1" spans="1:10">
      <c r="A86" s="7">
        <v>83</v>
      </c>
      <c r="B86" s="7" t="s">
        <v>192</v>
      </c>
      <c r="C86" s="7" t="s">
        <v>24</v>
      </c>
      <c r="D86" s="8">
        <v>365</v>
      </c>
      <c r="E86" s="9">
        <v>120</v>
      </c>
      <c r="F86" s="7">
        <v>171</v>
      </c>
      <c r="G86" s="14" t="s">
        <v>201</v>
      </c>
      <c r="H86" s="7" t="s">
        <v>26</v>
      </c>
      <c r="I86" s="9">
        <v>24</v>
      </c>
      <c r="J86" s="9">
        <v>10</v>
      </c>
    </row>
    <row r="87" ht="24.95" customHeight="1" spans="1:10">
      <c r="A87" s="7">
        <v>84</v>
      </c>
      <c r="B87" s="14" t="s">
        <v>194</v>
      </c>
      <c r="C87" s="7" t="s">
        <v>26</v>
      </c>
      <c r="D87" s="9">
        <v>45</v>
      </c>
      <c r="E87" s="9">
        <v>30</v>
      </c>
      <c r="F87" s="7">
        <v>172</v>
      </c>
      <c r="G87" s="14" t="s">
        <v>203</v>
      </c>
      <c r="H87" s="7" t="s">
        <v>22</v>
      </c>
      <c r="I87" s="9">
        <v>64</v>
      </c>
      <c r="J87" s="9">
        <v>80</v>
      </c>
    </row>
    <row r="88" ht="24.95" customHeight="1" spans="1:10">
      <c r="A88" s="7">
        <v>85</v>
      </c>
      <c r="B88" s="7" t="s">
        <v>202</v>
      </c>
      <c r="C88" s="7" t="s">
        <v>24</v>
      </c>
      <c r="D88" s="8">
        <v>225</v>
      </c>
      <c r="E88" s="9">
        <v>70</v>
      </c>
      <c r="F88" s="7">
        <v>173</v>
      </c>
      <c r="G88" s="14" t="s">
        <v>205</v>
      </c>
      <c r="H88" s="7" t="s">
        <v>206</v>
      </c>
      <c r="I88" s="23">
        <v>112</v>
      </c>
      <c r="J88" s="23" t="s">
        <v>27</v>
      </c>
    </row>
    <row r="89" ht="24.95" customHeight="1" spans="1:5">
      <c r="A89" s="7">
        <v>86</v>
      </c>
      <c r="B89" s="7" t="s">
        <v>204</v>
      </c>
      <c r="C89" s="7" t="s">
        <v>24</v>
      </c>
      <c r="D89" s="8">
        <v>245</v>
      </c>
      <c r="E89" s="9">
        <v>70</v>
      </c>
    </row>
    <row r="90" ht="24.95" customHeight="1" spans="1:5">
      <c r="A90" s="7">
        <v>87</v>
      </c>
      <c r="B90" s="7" t="s">
        <v>208</v>
      </c>
      <c r="C90" s="7" t="s">
        <v>24</v>
      </c>
      <c r="D90" s="8">
        <v>1680</v>
      </c>
      <c r="E90" s="9">
        <v>250</v>
      </c>
    </row>
    <row r="91" ht="24.95" customHeight="1" spans="1:5">
      <c r="A91" s="7">
        <v>88</v>
      </c>
      <c r="B91" s="7" t="s">
        <v>23</v>
      </c>
      <c r="C91" s="7" t="s">
        <v>24</v>
      </c>
      <c r="D91" s="8">
        <v>320</v>
      </c>
      <c r="E91" s="9">
        <v>80</v>
      </c>
    </row>
    <row r="92" ht="24.95" customHeight="1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1"/>
      <c r="B106" s="21"/>
      <c r="C106" s="21"/>
      <c r="D106" s="22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0"/>
    </row>
    <row r="110" spans="1:4">
      <c r="A110" s="20"/>
      <c r="B110" s="20"/>
      <c r="C110" s="20"/>
      <c r="D110" s="20"/>
    </row>
    <row r="111" spans="1:4">
      <c r="A111" s="20"/>
      <c r="B111" s="20"/>
      <c r="C111" s="20"/>
      <c r="D111" s="20"/>
    </row>
    <row r="112" spans="2:3">
      <c r="B112" s="20"/>
      <c r="C112" s="20"/>
    </row>
    <row r="113" spans="3:3">
      <c r="C113" s="20"/>
    </row>
    <row r="114" spans="3:3">
      <c r="C114" s="20"/>
    </row>
    <row r="115" spans="3:3">
      <c r="C115" s="20"/>
    </row>
    <row r="116" spans="3:3">
      <c r="C116" s="20"/>
    </row>
    <row r="117" spans="3:3">
      <c r="C117" s="20"/>
    </row>
    <row r="118" spans="3:3">
      <c r="C118" s="20"/>
    </row>
    <row r="119" spans="3:3">
      <c r="C119" s="20"/>
    </row>
    <row r="121" spans="3:3">
      <c r="C121" s="20"/>
    </row>
    <row r="122" spans="3:3">
      <c r="C122" s="20"/>
    </row>
    <row r="123" spans="3:3">
      <c r="C123" s="20"/>
    </row>
  </sheetData>
  <mergeCells count="17">
    <mergeCell ref="A2:J2"/>
    <mergeCell ref="C22:C23"/>
    <mergeCell ref="C72:C76"/>
    <mergeCell ref="C77:C78"/>
    <mergeCell ref="E22:E23"/>
    <mergeCell ref="E72:E76"/>
    <mergeCell ref="E77:E78"/>
    <mergeCell ref="H25:H28"/>
    <mergeCell ref="H33:H40"/>
    <mergeCell ref="H44:H47"/>
    <mergeCell ref="H49:H51"/>
    <mergeCell ref="H63:H65"/>
    <mergeCell ref="J25:J28"/>
    <mergeCell ref="J33:J40"/>
    <mergeCell ref="J44:J47"/>
    <mergeCell ref="J49:J51"/>
    <mergeCell ref="J63:J65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6"/>
  <sheetViews>
    <sheetView view="pageBreakPreview" zoomScale="115" zoomScaleNormal="85" topLeftCell="A72" workbookViewId="0">
      <selection activeCell="J88" sqref="G86:J88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252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89</v>
      </c>
      <c r="G4" s="7" t="s">
        <v>23</v>
      </c>
      <c r="H4" s="7" t="s">
        <v>24</v>
      </c>
      <c r="I4" s="8">
        <v>320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90</v>
      </c>
      <c r="G5" s="7" t="s">
        <v>28</v>
      </c>
      <c r="H5" s="7" t="s">
        <v>26</v>
      </c>
      <c r="I5" s="8">
        <f>685</f>
        <v>685</v>
      </c>
      <c r="J5" s="9">
        <v>140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91</v>
      </c>
      <c r="G6" s="7" t="s">
        <v>30</v>
      </c>
      <c r="H6" s="7" t="s">
        <v>24</v>
      </c>
      <c r="I6" s="9">
        <v>225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92</v>
      </c>
      <c r="G7" s="7" t="s">
        <v>32</v>
      </c>
      <c r="H7" s="7" t="s">
        <v>26</v>
      </c>
      <c r="I7" s="8">
        <v>1750</v>
      </c>
      <c r="J7" s="9">
        <v>190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240</v>
      </c>
      <c r="E8" s="9">
        <v>125</v>
      </c>
      <c r="F8" s="7">
        <v>93</v>
      </c>
      <c r="G8" s="7" t="s">
        <v>34</v>
      </c>
      <c r="H8" s="7" t="s">
        <v>26</v>
      </c>
      <c r="I8" s="8">
        <v>185</v>
      </c>
      <c r="J8" s="9">
        <v>50</v>
      </c>
    </row>
    <row r="9" ht="24.95" customHeight="1" spans="1:10">
      <c r="A9" s="7">
        <v>6</v>
      </c>
      <c r="B9" s="7" t="s">
        <v>247</v>
      </c>
      <c r="C9" s="7" t="s">
        <v>26</v>
      </c>
      <c r="D9" s="8">
        <v>720</v>
      </c>
      <c r="E9" s="9">
        <v>50</v>
      </c>
      <c r="F9" s="7">
        <v>94</v>
      </c>
      <c r="G9" s="7" t="s">
        <v>38</v>
      </c>
      <c r="H9" s="7" t="s">
        <v>26</v>
      </c>
      <c r="I9" s="8">
        <v>670</v>
      </c>
      <c r="J9" s="15">
        <v>110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95</v>
      </c>
      <c r="G10" s="7" t="s">
        <v>40</v>
      </c>
      <c r="H10" s="7" t="s">
        <v>26</v>
      </c>
      <c r="I10" s="8">
        <v>695</v>
      </c>
      <c r="J10" s="15">
        <v>120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96</v>
      </c>
      <c r="G11" s="7" t="s">
        <v>42</v>
      </c>
      <c r="H11" s="7" t="s">
        <v>26</v>
      </c>
      <c r="I11" s="8">
        <v>280</v>
      </c>
      <c r="J11" s="15">
        <v>135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97</v>
      </c>
      <c r="G12" s="7" t="s">
        <v>44</v>
      </c>
      <c r="H12" s="7" t="s">
        <v>24</v>
      </c>
      <c r="I12" s="8">
        <v>80</v>
      </c>
      <c r="J12" s="15">
        <v>100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98</v>
      </c>
      <c r="G13" s="7" t="s">
        <v>46</v>
      </c>
      <c r="H13" s="7" t="s">
        <v>24</v>
      </c>
      <c r="I13" s="8">
        <v>595</v>
      </c>
      <c r="J13" s="9">
        <v>120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99</v>
      </c>
      <c r="G14" s="7" t="s">
        <v>48</v>
      </c>
      <c r="H14" s="7" t="s">
        <v>24</v>
      </c>
      <c r="I14" s="8">
        <v>420</v>
      </c>
      <c r="J14" s="9">
        <v>120</v>
      </c>
    </row>
    <row r="15" ht="24.95" customHeight="1" spans="1:10">
      <c r="A15" s="7">
        <v>12</v>
      </c>
      <c r="B15" s="7" t="s">
        <v>47</v>
      </c>
      <c r="C15" s="7" t="s">
        <v>22</v>
      </c>
      <c r="D15" s="8">
        <v>5</v>
      </c>
      <c r="E15" s="9" t="s">
        <v>27</v>
      </c>
      <c r="F15" s="7">
        <v>100</v>
      </c>
      <c r="G15" s="7" t="s">
        <v>51</v>
      </c>
      <c r="H15" s="7" t="s">
        <v>24</v>
      </c>
      <c r="I15" s="8">
        <v>65</v>
      </c>
      <c r="J15" s="9">
        <v>120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850</v>
      </c>
      <c r="E16" s="9">
        <v>105</v>
      </c>
      <c r="F16" s="7">
        <v>101</v>
      </c>
      <c r="G16" s="7" t="s">
        <v>53</v>
      </c>
      <c r="H16" s="7" t="s">
        <v>24</v>
      </c>
      <c r="I16" s="8">
        <v>2580</v>
      </c>
      <c r="J16" s="9">
        <v>135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f>760*0.8</f>
        <v>608</v>
      </c>
      <c r="E17" s="9">
        <v>115</v>
      </c>
      <c r="F17" s="7">
        <v>102</v>
      </c>
      <c r="G17" s="7" t="s">
        <v>55</v>
      </c>
      <c r="H17" s="7" t="s">
        <v>24</v>
      </c>
      <c r="I17" s="8">
        <v>1020</v>
      </c>
      <c r="J17" s="9">
        <v>150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144</v>
      </c>
      <c r="E18" s="9">
        <v>50</v>
      </c>
      <c r="F18" s="7">
        <v>103</v>
      </c>
      <c r="G18" s="7" t="s">
        <v>57</v>
      </c>
      <c r="H18" s="7" t="s">
        <v>26</v>
      </c>
      <c r="I18" s="9">
        <v>295</v>
      </c>
      <c r="J18" s="9">
        <v>70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280</v>
      </c>
      <c r="E19" s="9">
        <v>60</v>
      </c>
      <c r="F19" s="7">
        <v>104</v>
      </c>
      <c r="G19" s="7" t="s">
        <v>59</v>
      </c>
      <c r="H19" s="7" t="s">
        <v>26</v>
      </c>
      <c r="I19" s="9">
        <v>265</v>
      </c>
      <c r="J19" s="9">
        <v>300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130</v>
      </c>
      <c r="E20" s="9">
        <v>60</v>
      </c>
      <c r="F20" s="7">
        <v>105</v>
      </c>
      <c r="G20" s="7" t="s">
        <v>63</v>
      </c>
      <c r="H20" s="10" t="s">
        <v>64</v>
      </c>
      <c r="I20" s="8">
        <v>920</v>
      </c>
      <c r="J20" s="12">
        <v>320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680</v>
      </c>
      <c r="E21" s="9">
        <v>90</v>
      </c>
      <c r="F21" s="7">
        <v>106</v>
      </c>
      <c r="G21" s="7" t="s">
        <v>66</v>
      </c>
      <c r="H21" s="18"/>
      <c r="I21" s="8">
        <v>535</v>
      </c>
      <c r="J21" s="19"/>
    </row>
    <row r="22" ht="24.95" customHeight="1" spans="1:10">
      <c r="A22" s="7">
        <v>19</v>
      </c>
      <c r="B22" s="7" t="s">
        <v>60</v>
      </c>
      <c r="C22" s="10" t="s">
        <v>64</v>
      </c>
      <c r="D22" s="8">
        <v>260</v>
      </c>
      <c r="E22" s="12">
        <v>105</v>
      </c>
      <c r="F22" s="7">
        <v>107</v>
      </c>
      <c r="G22" s="7" t="s">
        <v>68</v>
      </c>
      <c r="H22" s="18"/>
      <c r="I22" s="8">
        <v>750</v>
      </c>
      <c r="J22" s="19"/>
    </row>
    <row r="23" ht="24.95" customHeight="1" spans="1:10">
      <c r="A23" s="7">
        <v>20</v>
      </c>
      <c r="B23" s="7" t="s">
        <v>62</v>
      </c>
      <c r="C23" s="11"/>
      <c r="D23" s="8">
        <v>290</v>
      </c>
      <c r="E23" s="13"/>
      <c r="F23" s="7">
        <v>108</v>
      </c>
      <c r="G23" s="7" t="s">
        <v>70</v>
      </c>
      <c r="H23" s="11"/>
      <c r="I23" s="8">
        <v>420</v>
      </c>
      <c r="J23" s="13"/>
    </row>
    <row r="24" ht="24.95" customHeight="1" spans="1:10">
      <c r="A24" s="7">
        <v>21</v>
      </c>
      <c r="B24" s="7" t="s">
        <v>65</v>
      </c>
      <c r="C24" s="7" t="s">
        <v>26</v>
      </c>
      <c r="D24" s="8">
        <v>120</v>
      </c>
      <c r="E24" s="9">
        <v>35</v>
      </c>
      <c r="F24" s="7">
        <v>109</v>
      </c>
      <c r="G24" s="7" t="s">
        <v>74</v>
      </c>
      <c r="H24" s="7" t="s">
        <v>24</v>
      </c>
      <c r="I24" s="8">
        <v>1280</v>
      </c>
      <c r="J24" s="9">
        <v>300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520</v>
      </c>
      <c r="E25" s="9">
        <v>60</v>
      </c>
      <c r="F25" s="7">
        <v>110</v>
      </c>
      <c r="G25" s="7" t="s">
        <v>76</v>
      </c>
      <c r="H25" s="7" t="s">
        <v>26</v>
      </c>
      <c r="I25" s="8">
        <v>4620</v>
      </c>
      <c r="J25" s="9">
        <v>120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220</v>
      </c>
      <c r="E26" s="9">
        <v>40</v>
      </c>
      <c r="F26" s="7">
        <v>111</v>
      </c>
      <c r="G26" s="7" t="s">
        <v>78</v>
      </c>
      <c r="H26" s="7" t="s">
        <v>26</v>
      </c>
      <c r="I26" s="8">
        <v>1850</v>
      </c>
      <c r="J26" s="9">
        <v>150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450</v>
      </c>
      <c r="E27" s="9">
        <v>120</v>
      </c>
      <c r="F27" s="7">
        <v>112</v>
      </c>
      <c r="G27" s="7" t="s">
        <v>80</v>
      </c>
      <c r="H27" s="10" t="s">
        <v>64</v>
      </c>
      <c r="I27" s="8">
        <v>820</v>
      </c>
      <c r="J27" s="9" t="s">
        <v>27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360</v>
      </c>
      <c r="E28" s="39">
        <v>120</v>
      </c>
      <c r="F28" s="7">
        <v>113</v>
      </c>
      <c r="G28" s="7" t="s">
        <v>82</v>
      </c>
      <c r="H28" s="18"/>
      <c r="I28" s="8">
        <f>960/4</f>
        <v>240</v>
      </c>
      <c r="J28" s="9"/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114</v>
      </c>
      <c r="G29" s="7" t="s">
        <v>84</v>
      </c>
      <c r="H29" s="18"/>
      <c r="I29" s="8">
        <v>145</v>
      </c>
      <c r="J29" s="9"/>
    </row>
    <row r="30" ht="24.95" customHeight="1" spans="1:10">
      <c r="A30" s="7">
        <v>27</v>
      </c>
      <c r="B30" s="7" t="s">
        <v>77</v>
      </c>
      <c r="C30" s="7" t="s">
        <v>26</v>
      </c>
      <c r="D30" s="8">
        <v>160</v>
      </c>
      <c r="E30" s="9">
        <v>30</v>
      </c>
      <c r="F30" s="7">
        <v>115</v>
      </c>
      <c r="G30" s="7" t="s">
        <v>86</v>
      </c>
      <c r="H30" s="18"/>
      <c r="I30" s="8">
        <v>55</v>
      </c>
      <c r="J30" s="9"/>
    </row>
    <row r="31" ht="24.95" customHeight="1" spans="1:10">
      <c r="A31" s="7">
        <v>28</v>
      </c>
      <c r="B31" s="7" t="s">
        <v>79</v>
      </c>
      <c r="C31" s="7" t="s">
        <v>26</v>
      </c>
      <c r="D31" s="8">
        <v>330</v>
      </c>
      <c r="E31" s="9">
        <v>60</v>
      </c>
      <c r="F31" s="7">
        <v>116</v>
      </c>
      <c r="G31" s="7" t="s">
        <v>88</v>
      </c>
      <c r="H31" s="18"/>
      <c r="I31" s="8">
        <v>45</v>
      </c>
      <c r="J31" s="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450</v>
      </c>
      <c r="E32" s="9">
        <v>210</v>
      </c>
      <c r="F32" s="7">
        <v>117</v>
      </c>
      <c r="G32" s="7" t="s">
        <v>90</v>
      </c>
      <c r="H32" s="18"/>
      <c r="I32" s="8">
        <v>680</v>
      </c>
      <c r="J32" s="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420</v>
      </c>
      <c r="E33" s="9">
        <v>120</v>
      </c>
      <c r="F33" s="7">
        <v>118</v>
      </c>
      <c r="G33" s="7" t="s">
        <v>92</v>
      </c>
      <c r="H33" s="11"/>
      <c r="I33" s="8">
        <v>310</v>
      </c>
      <c r="J33" s="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195</v>
      </c>
      <c r="E34" s="9">
        <v>60</v>
      </c>
      <c r="F34" s="7">
        <v>119</v>
      </c>
      <c r="G34" s="7" t="s">
        <v>94</v>
      </c>
      <c r="H34" s="7" t="s">
        <v>24</v>
      </c>
      <c r="I34" s="8">
        <v>1560</v>
      </c>
      <c r="J34" s="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460</v>
      </c>
      <c r="E35" s="9">
        <v>150</v>
      </c>
      <c r="F35" s="7">
        <v>120</v>
      </c>
      <c r="G35" s="7" t="s">
        <v>96</v>
      </c>
      <c r="H35" s="7" t="s">
        <v>26</v>
      </c>
      <c r="I35" s="8">
        <v>4280</v>
      </c>
      <c r="J35" s="9">
        <v>470</v>
      </c>
    </row>
    <row r="36" ht="24.95" customHeight="1" spans="1:10">
      <c r="A36" s="7">
        <v>33</v>
      </c>
      <c r="B36" s="7" t="s">
        <v>89</v>
      </c>
      <c r="C36" s="7" t="s">
        <v>24</v>
      </c>
      <c r="D36" s="8">
        <v>450</v>
      </c>
      <c r="E36" s="9">
        <v>70</v>
      </c>
      <c r="F36" s="7">
        <v>121</v>
      </c>
      <c r="G36" s="7" t="s">
        <v>98</v>
      </c>
      <c r="H36" s="7" t="s">
        <v>99</v>
      </c>
      <c r="I36" s="8">
        <v>190</v>
      </c>
      <c r="J36" s="9">
        <v>470</v>
      </c>
    </row>
    <row r="37" ht="24.95" customHeight="1" spans="1:10">
      <c r="A37" s="7">
        <v>34</v>
      </c>
      <c r="B37" s="7" t="s">
        <v>91</v>
      </c>
      <c r="C37" s="7" t="s">
        <v>24</v>
      </c>
      <c r="D37" s="8">
        <v>470</v>
      </c>
      <c r="E37" s="9">
        <v>70</v>
      </c>
      <c r="F37" s="7">
        <v>122</v>
      </c>
      <c r="G37" s="7" t="s">
        <v>103</v>
      </c>
      <c r="H37" s="10" t="s">
        <v>64</v>
      </c>
      <c r="I37" s="8">
        <v>680</v>
      </c>
      <c r="J37" s="9">
        <v>75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565</v>
      </c>
      <c r="E38" s="9">
        <v>80</v>
      </c>
      <c r="F38" s="7">
        <v>123</v>
      </c>
      <c r="G38" s="7" t="s">
        <v>105</v>
      </c>
      <c r="H38" s="11"/>
      <c r="I38" s="8">
        <v>150</v>
      </c>
      <c r="J38" s="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1585</v>
      </c>
      <c r="E39" s="9">
        <v>140</v>
      </c>
      <c r="F39" s="7">
        <v>124</v>
      </c>
      <c r="G39" s="7" t="s">
        <v>107</v>
      </c>
      <c r="H39" s="10" t="s">
        <v>64</v>
      </c>
      <c r="I39" s="8">
        <v>50</v>
      </c>
      <c r="J39" s="9">
        <v>470</v>
      </c>
    </row>
    <row r="40" ht="24.95" customHeight="1" spans="1:10">
      <c r="A40" s="7">
        <v>37</v>
      </c>
      <c r="B40" s="7" t="s">
        <v>97</v>
      </c>
      <c r="C40" s="7" t="s">
        <v>26</v>
      </c>
      <c r="D40" s="8">
        <v>735</v>
      </c>
      <c r="E40" s="9">
        <v>130</v>
      </c>
      <c r="F40" s="7">
        <v>125</v>
      </c>
      <c r="G40" s="7" t="s">
        <v>109</v>
      </c>
      <c r="H40" s="18"/>
      <c r="I40" s="8">
        <v>35</v>
      </c>
      <c r="J40" s="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760</v>
      </c>
      <c r="E41" s="9">
        <v>330</v>
      </c>
      <c r="F41" s="7">
        <v>126</v>
      </c>
      <c r="G41" s="7" t="s">
        <v>111</v>
      </c>
      <c r="H41" s="18"/>
      <c r="I41" s="8">
        <v>75</v>
      </c>
      <c r="J41" s="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3280</v>
      </c>
      <c r="E42" s="9">
        <v>330</v>
      </c>
      <c r="F42" s="7">
        <v>127</v>
      </c>
      <c r="G42" s="7" t="s">
        <v>113</v>
      </c>
      <c r="H42" s="18"/>
      <c r="I42" s="8">
        <v>460</v>
      </c>
      <c r="J42" s="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205</v>
      </c>
      <c r="E43" s="9">
        <v>90</v>
      </c>
      <c r="F43" s="7">
        <v>128</v>
      </c>
      <c r="G43" s="7" t="s">
        <v>115</v>
      </c>
      <c r="H43" s="11"/>
      <c r="I43" s="8">
        <v>520</v>
      </c>
      <c r="J43" s="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480</v>
      </c>
      <c r="E44" s="9">
        <v>330</v>
      </c>
      <c r="F44" s="7">
        <v>129</v>
      </c>
      <c r="G44" s="7" t="s">
        <v>117</v>
      </c>
      <c r="H44" s="7" t="s">
        <v>26</v>
      </c>
      <c r="I44" s="8">
        <v>75</v>
      </c>
      <c r="J44" s="9">
        <v>75</v>
      </c>
    </row>
    <row r="45" ht="24.95" customHeight="1" spans="1:10">
      <c r="A45" s="7">
        <v>42</v>
      </c>
      <c r="B45" s="7" t="s">
        <v>108</v>
      </c>
      <c r="C45" s="7" t="s">
        <v>26</v>
      </c>
      <c r="D45" s="39">
        <f>285*2</f>
        <v>570</v>
      </c>
      <c r="E45" s="9">
        <v>65</v>
      </c>
      <c r="F45" s="7">
        <v>130</v>
      </c>
      <c r="G45" s="7" t="s">
        <v>119</v>
      </c>
      <c r="H45" s="10" t="s">
        <v>64</v>
      </c>
      <c r="I45" s="8">
        <v>355</v>
      </c>
      <c r="J45" s="9">
        <v>270</v>
      </c>
    </row>
    <row r="46" ht="24.95" customHeight="1" spans="1:10">
      <c r="A46" s="7">
        <v>43</v>
      </c>
      <c r="B46" s="7" t="s">
        <v>110</v>
      </c>
      <c r="C46" s="7" t="s">
        <v>24</v>
      </c>
      <c r="D46" s="8">
        <v>256</v>
      </c>
      <c r="E46" s="9">
        <v>60</v>
      </c>
      <c r="F46" s="7">
        <v>131</v>
      </c>
      <c r="G46" s="7" t="s">
        <v>121</v>
      </c>
      <c r="H46" s="18"/>
      <c r="I46" s="8">
        <v>279</v>
      </c>
      <c r="J46" s="9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510</v>
      </c>
      <c r="E47" s="9">
        <v>105</v>
      </c>
      <c r="F47" s="7">
        <v>132</v>
      </c>
      <c r="G47" s="7" t="s">
        <v>123</v>
      </c>
      <c r="H47" s="11"/>
      <c r="I47" s="8">
        <v>252</v>
      </c>
      <c r="J47" s="9"/>
    </row>
    <row r="48" ht="24.95" customHeight="1" spans="1:10">
      <c r="A48" s="7">
        <v>45</v>
      </c>
      <c r="B48" s="7" t="s">
        <v>114</v>
      </c>
      <c r="C48" s="7" t="s">
        <v>24</v>
      </c>
      <c r="D48" s="8">
        <v>470</v>
      </c>
      <c r="E48" s="9">
        <v>80</v>
      </c>
      <c r="F48" s="7">
        <v>133</v>
      </c>
      <c r="G48" s="7" t="s">
        <v>125</v>
      </c>
      <c r="H48" s="7" t="s">
        <v>26</v>
      </c>
      <c r="I48" s="8">
        <v>230</v>
      </c>
      <c r="J48" s="9">
        <v>60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90</v>
      </c>
      <c r="E49" s="9">
        <v>60</v>
      </c>
      <c r="F49" s="7">
        <v>134</v>
      </c>
      <c r="G49" s="7" t="s">
        <v>127</v>
      </c>
      <c r="H49" s="7" t="s">
        <v>26</v>
      </c>
      <c r="I49" s="9">
        <v>180</v>
      </c>
      <c r="J49" s="9">
        <v>270</v>
      </c>
    </row>
    <row r="50" ht="24.95" customHeight="1" spans="1:10">
      <c r="A50" s="7">
        <v>47</v>
      </c>
      <c r="B50" s="7" t="s">
        <v>118</v>
      </c>
      <c r="C50" s="7" t="s">
        <v>26</v>
      </c>
      <c r="D50" s="8">
        <v>70</v>
      </c>
      <c r="E50" s="9">
        <v>60</v>
      </c>
      <c r="F50" s="7">
        <v>135</v>
      </c>
      <c r="G50" s="7" t="s">
        <v>129</v>
      </c>
      <c r="H50" s="7" t="s">
        <v>24</v>
      </c>
      <c r="I50" s="8">
        <v>380</v>
      </c>
      <c r="J50" s="9">
        <v>85</v>
      </c>
    </row>
    <row r="51" ht="24.95" customHeight="1" spans="1:10">
      <c r="A51" s="7">
        <v>48</v>
      </c>
      <c r="B51" s="7" t="s">
        <v>120</v>
      </c>
      <c r="C51" s="7" t="s">
        <v>24</v>
      </c>
      <c r="D51" s="8">
        <v>90</v>
      </c>
      <c r="E51" s="9">
        <v>35</v>
      </c>
      <c r="F51" s="7">
        <v>136</v>
      </c>
      <c r="G51" s="7" t="s">
        <v>131</v>
      </c>
      <c r="H51" s="7" t="s">
        <v>24</v>
      </c>
      <c r="I51" s="8">
        <v>350</v>
      </c>
      <c r="J51" s="9">
        <v>85</v>
      </c>
    </row>
    <row r="52" ht="24.95" customHeight="1" spans="1:10">
      <c r="A52" s="7">
        <v>49</v>
      </c>
      <c r="B52" s="7" t="s">
        <v>122</v>
      </c>
      <c r="C52" s="7" t="s">
        <v>26</v>
      </c>
      <c r="D52" s="8">
        <v>680</v>
      </c>
      <c r="E52" s="9">
        <v>130</v>
      </c>
      <c r="F52" s="7">
        <v>137</v>
      </c>
      <c r="G52" s="7" t="s">
        <v>235</v>
      </c>
      <c r="H52" s="7" t="s">
        <v>26</v>
      </c>
      <c r="I52" s="9">
        <v>350</v>
      </c>
      <c r="J52" s="9">
        <v>50</v>
      </c>
    </row>
    <row r="53" ht="24.95" customHeight="1" spans="1:10">
      <c r="A53" s="7">
        <v>50</v>
      </c>
      <c r="B53" s="7" t="s">
        <v>124</v>
      </c>
      <c r="C53" s="7" t="s">
        <v>24</v>
      </c>
      <c r="D53" s="8">
        <v>185</v>
      </c>
      <c r="E53" s="9">
        <v>35</v>
      </c>
      <c r="F53" s="7">
        <v>138</v>
      </c>
      <c r="G53" s="7" t="s">
        <v>133</v>
      </c>
      <c r="H53" s="7" t="s">
        <v>26</v>
      </c>
      <c r="I53" s="8">
        <f>305</f>
        <v>305</v>
      </c>
      <c r="J53" s="9">
        <v>60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365</v>
      </c>
      <c r="E54" s="9">
        <v>35</v>
      </c>
      <c r="F54" s="7">
        <v>139</v>
      </c>
      <c r="G54" s="7" t="s">
        <v>135</v>
      </c>
      <c r="H54" s="7" t="s">
        <v>26</v>
      </c>
      <c r="I54" s="8">
        <v>310</v>
      </c>
      <c r="J54" s="9">
        <v>60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330</v>
      </c>
      <c r="E55" s="9">
        <v>150</v>
      </c>
      <c r="F55" s="7">
        <v>140</v>
      </c>
      <c r="G55" s="7" t="s">
        <v>137</v>
      </c>
      <c r="H55" s="7" t="s">
        <v>26</v>
      </c>
      <c r="I55" s="8">
        <v>350</v>
      </c>
      <c r="J55" s="9">
        <v>70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120</v>
      </c>
      <c r="E56" s="9">
        <v>65</v>
      </c>
      <c r="F56" s="7">
        <v>141</v>
      </c>
      <c r="G56" s="7" t="s">
        <v>139</v>
      </c>
      <c r="H56" s="7" t="s">
        <v>26</v>
      </c>
      <c r="I56" s="8">
        <v>4380</v>
      </c>
      <c r="J56" s="9">
        <v>140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336</v>
      </c>
      <c r="E57" s="9">
        <v>65</v>
      </c>
      <c r="F57" s="7">
        <v>142</v>
      </c>
      <c r="G57" s="7" t="s">
        <v>141</v>
      </c>
      <c r="H57" s="7" t="s">
        <v>142</v>
      </c>
      <c r="I57" s="9">
        <v>5850</v>
      </c>
      <c r="J57" s="9">
        <v>150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520</v>
      </c>
      <c r="E58" s="9">
        <v>215</v>
      </c>
      <c r="F58" s="7">
        <v>143</v>
      </c>
      <c r="G58" s="7" t="s">
        <v>144</v>
      </c>
      <c r="H58" s="7" t="s">
        <v>26</v>
      </c>
      <c r="I58" s="9">
        <v>785</v>
      </c>
      <c r="J58" s="9">
        <v>150</v>
      </c>
    </row>
    <row r="59" ht="24.95" customHeight="1" spans="1:10">
      <c r="A59" s="7">
        <v>56</v>
      </c>
      <c r="B59" s="7" t="s">
        <v>136</v>
      </c>
      <c r="C59" s="7" t="s">
        <v>26</v>
      </c>
      <c r="D59" s="8">
        <v>630</v>
      </c>
      <c r="E59" s="9">
        <v>85</v>
      </c>
      <c r="F59" s="7">
        <v>144</v>
      </c>
      <c r="G59" s="7" t="s">
        <v>147</v>
      </c>
      <c r="H59" s="7" t="s">
        <v>24</v>
      </c>
      <c r="I59" s="9">
        <v>120</v>
      </c>
      <c r="J59" s="9">
        <v>150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690</v>
      </c>
      <c r="E60" s="9">
        <v>200</v>
      </c>
      <c r="F60" s="7">
        <v>145</v>
      </c>
      <c r="G60" s="7" t="s">
        <v>149</v>
      </c>
      <c r="H60" s="7" t="s">
        <v>26</v>
      </c>
      <c r="I60" s="9">
        <v>535</v>
      </c>
      <c r="J60" s="9">
        <v>40</v>
      </c>
    </row>
    <row r="61" ht="24.95" customHeight="1" spans="1:10">
      <c r="A61" s="7">
        <v>58</v>
      </c>
      <c r="B61" s="7" t="s">
        <v>140</v>
      </c>
      <c r="C61" s="7" t="s">
        <v>24</v>
      </c>
      <c r="D61" s="8">
        <f>650*1.5</f>
        <v>975</v>
      </c>
      <c r="E61" s="9">
        <v>350</v>
      </c>
      <c r="F61" s="7">
        <v>146</v>
      </c>
      <c r="G61" s="7" t="s">
        <v>151</v>
      </c>
      <c r="H61" s="7" t="s">
        <v>26</v>
      </c>
      <c r="I61" s="9">
        <f>650*1.3</f>
        <v>845</v>
      </c>
      <c r="J61" s="9">
        <v>80</v>
      </c>
    </row>
    <row r="62" ht="24.95" customHeight="1" spans="1:10">
      <c r="A62" s="7">
        <v>59</v>
      </c>
      <c r="B62" s="7" t="s">
        <v>143</v>
      </c>
      <c r="C62" s="7" t="s">
        <v>26</v>
      </c>
      <c r="D62" s="8">
        <v>120</v>
      </c>
      <c r="E62" s="9">
        <v>200</v>
      </c>
      <c r="F62" s="7">
        <v>147</v>
      </c>
      <c r="G62" s="7" t="s">
        <v>153</v>
      </c>
      <c r="H62" s="7" t="s">
        <v>26</v>
      </c>
      <c r="I62" s="9">
        <v>460</v>
      </c>
      <c r="J62" s="9">
        <v>60</v>
      </c>
    </row>
    <row r="63" ht="24.95" customHeight="1" spans="1:10">
      <c r="A63" s="7">
        <v>60</v>
      </c>
      <c r="B63" s="7" t="s">
        <v>145</v>
      </c>
      <c r="C63" s="7" t="s">
        <v>146</v>
      </c>
      <c r="D63" s="8">
        <v>150</v>
      </c>
      <c r="E63" s="9">
        <v>80</v>
      </c>
      <c r="F63" s="7">
        <v>148</v>
      </c>
      <c r="G63" s="14" t="s">
        <v>155</v>
      </c>
      <c r="H63" s="7" t="s">
        <v>24</v>
      </c>
      <c r="I63" s="9">
        <v>1560</v>
      </c>
      <c r="J63" s="9">
        <v>60</v>
      </c>
    </row>
    <row r="64" ht="24.95" customHeight="1" spans="1:10">
      <c r="A64" s="7">
        <v>61</v>
      </c>
      <c r="B64" s="7" t="s">
        <v>148</v>
      </c>
      <c r="C64" s="7" t="s">
        <v>146</v>
      </c>
      <c r="D64" s="8">
        <v>150</v>
      </c>
      <c r="E64" s="9">
        <v>80</v>
      </c>
      <c r="F64" s="7">
        <v>149</v>
      </c>
      <c r="G64" s="14" t="s">
        <v>157</v>
      </c>
      <c r="H64" s="7" t="s">
        <v>24</v>
      </c>
      <c r="I64" s="9">
        <v>1560</v>
      </c>
      <c r="J64" s="9">
        <v>60</v>
      </c>
    </row>
    <row r="65" ht="24.95" customHeight="1" spans="1:10">
      <c r="A65" s="7">
        <v>62</v>
      </c>
      <c r="B65" s="7" t="s">
        <v>150</v>
      </c>
      <c r="C65" s="7" t="s">
        <v>24</v>
      </c>
      <c r="D65" s="8">
        <v>52</v>
      </c>
      <c r="E65" s="9">
        <v>30</v>
      </c>
      <c r="F65" s="7">
        <v>150</v>
      </c>
      <c r="G65" s="14" t="s">
        <v>159</v>
      </c>
      <c r="H65" s="7" t="s">
        <v>24</v>
      </c>
      <c r="I65" s="9">
        <v>480</v>
      </c>
      <c r="J65" s="9">
        <v>50</v>
      </c>
    </row>
    <row r="66" ht="24.95" customHeight="1" spans="1:10">
      <c r="A66" s="7">
        <v>63</v>
      </c>
      <c r="B66" s="7" t="s">
        <v>152</v>
      </c>
      <c r="C66" s="7" t="s">
        <v>26</v>
      </c>
      <c r="D66" s="8">
        <v>405</v>
      </c>
      <c r="E66" s="9">
        <v>80</v>
      </c>
      <c r="F66" s="7">
        <v>151</v>
      </c>
      <c r="G66" s="14" t="s">
        <v>161</v>
      </c>
      <c r="H66" s="7" t="s">
        <v>24</v>
      </c>
      <c r="I66" s="9">
        <v>330</v>
      </c>
      <c r="J66" s="9">
        <v>50</v>
      </c>
    </row>
    <row r="67" ht="24.95" customHeight="1" spans="1:10">
      <c r="A67" s="7">
        <v>64</v>
      </c>
      <c r="B67" s="7" t="s">
        <v>154</v>
      </c>
      <c r="C67" s="7" t="s">
        <v>26</v>
      </c>
      <c r="D67" s="8">
        <v>405</v>
      </c>
      <c r="E67" s="9">
        <v>80</v>
      </c>
      <c r="F67" s="7">
        <v>152</v>
      </c>
      <c r="G67" s="14" t="s">
        <v>163</v>
      </c>
      <c r="H67" s="7" t="s">
        <v>26</v>
      </c>
      <c r="I67" s="9">
        <v>1980</v>
      </c>
      <c r="J67" s="9">
        <v>150</v>
      </c>
    </row>
    <row r="68" ht="24.95" customHeight="1" spans="1:10">
      <c r="A68" s="7">
        <v>65</v>
      </c>
      <c r="B68" s="7" t="s">
        <v>156</v>
      </c>
      <c r="C68" s="7" t="s">
        <v>26</v>
      </c>
      <c r="D68" s="8">
        <v>585</v>
      </c>
      <c r="E68" s="9">
        <v>135</v>
      </c>
      <c r="F68" s="7">
        <v>153</v>
      </c>
      <c r="G68" s="14" t="s">
        <v>165</v>
      </c>
      <c r="H68" s="7" t="s">
        <v>26</v>
      </c>
      <c r="I68" s="9">
        <v>840</v>
      </c>
      <c r="J68" s="9">
        <v>120</v>
      </c>
    </row>
    <row r="69" ht="24.95" customHeight="1" spans="1:10">
      <c r="A69" s="7">
        <v>66</v>
      </c>
      <c r="B69" s="7" t="s">
        <v>158</v>
      </c>
      <c r="C69" s="7" t="s">
        <v>26</v>
      </c>
      <c r="D69" s="8">
        <v>495</v>
      </c>
      <c r="E69" s="9">
        <v>120</v>
      </c>
      <c r="F69" s="7">
        <v>154</v>
      </c>
      <c r="G69" s="14" t="s">
        <v>167</v>
      </c>
      <c r="H69" s="7" t="s">
        <v>24</v>
      </c>
      <c r="I69" s="9">
        <v>680</v>
      </c>
      <c r="J69" s="9">
        <v>80</v>
      </c>
    </row>
    <row r="70" ht="24.95" customHeight="1" spans="1:10">
      <c r="A70" s="7">
        <v>67</v>
      </c>
      <c r="B70" s="7" t="s">
        <v>160</v>
      </c>
      <c r="C70" s="7" t="s">
        <v>26</v>
      </c>
      <c r="D70" s="8">
        <v>840</v>
      </c>
      <c r="E70" s="9">
        <v>80</v>
      </c>
      <c r="F70" s="7">
        <v>155</v>
      </c>
      <c r="G70" s="14" t="s">
        <v>169</v>
      </c>
      <c r="H70" s="7" t="s">
        <v>26</v>
      </c>
      <c r="I70" s="9">
        <v>1950</v>
      </c>
      <c r="J70" s="9">
        <v>200</v>
      </c>
    </row>
    <row r="71" ht="24.95" customHeight="1" spans="1:10">
      <c r="A71" s="7">
        <v>68</v>
      </c>
      <c r="B71" s="7" t="s">
        <v>162</v>
      </c>
      <c r="C71" s="7" t="s">
        <v>26</v>
      </c>
      <c r="D71" s="8">
        <v>670</v>
      </c>
      <c r="E71" s="9">
        <v>80</v>
      </c>
      <c r="F71" s="7">
        <v>156</v>
      </c>
      <c r="G71" s="14" t="s">
        <v>171</v>
      </c>
      <c r="H71" s="7" t="s">
        <v>26</v>
      </c>
      <c r="I71" s="9">
        <v>520</v>
      </c>
      <c r="J71" s="9">
        <v>150</v>
      </c>
    </row>
    <row r="72" ht="24.95" customHeight="1" spans="1:10">
      <c r="A72" s="7">
        <v>69</v>
      </c>
      <c r="B72" s="7" t="s">
        <v>164</v>
      </c>
      <c r="C72" s="10" t="s">
        <v>64</v>
      </c>
      <c r="D72" s="8">
        <v>480</v>
      </c>
      <c r="E72" s="12">
        <v>115</v>
      </c>
      <c r="F72" s="7">
        <v>157</v>
      </c>
      <c r="G72" s="14" t="s">
        <v>173</v>
      </c>
      <c r="H72" s="7" t="s">
        <v>26</v>
      </c>
      <c r="I72" s="9">
        <v>300</v>
      </c>
      <c r="J72" s="9">
        <v>50</v>
      </c>
    </row>
    <row r="73" ht="24.95" customHeight="1" spans="1:10">
      <c r="A73" s="7">
        <v>70</v>
      </c>
      <c r="B73" s="7" t="s">
        <v>166</v>
      </c>
      <c r="C73" s="18"/>
      <c r="D73" s="8">
        <v>270</v>
      </c>
      <c r="E73" s="19"/>
      <c r="F73" s="7">
        <v>158</v>
      </c>
      <c r="G73" s="14" t="s">
        <v>175</v>
      </c>
      <c r="H73" s="7" t="s">
        <v>26</v>
      </c>
      <c r="I73" s="9">
        <v>335</v>
      </c>
      <c r="J73" s="9">
        <v>60</v>
      </c>
    </row>
    <row r="74" ht="24.95" customHeight="1" spans="1:10">
      <c r="A74" s="7">
        <v>71</v>
      </c>
      <c r="B74" s="7" t="s">
        <v>168</v>
      </c>
      <c r="C74" s="18"/>
      <c r="D74" s="8">
        <v>80</v>
      </c>
      <c r="E74" s="19"/>
      <c r="F74" s="7">
        <v>159</v>
      </c>
      <c r="G74" s="14" t="s">
        <v>177</v>
      </c>
      <c r="H74" s="7" t="s">
        <v>26</v>
      </c>
      <c r="I74" s="9">
        <v>1350</v>
      </c>
      <c r="J74" s="9">
        <v>200</v>
      </c>
    </row>
    <row r="75" ht="24.95" customHeight="1" spans="1:10">
      <c r="A75" s="7">
        <v>72</v>
      </c>
      <c r="B75" s="7" t="s">
        <v>170</v>
      </c>
      <c r="C75" s="18"/>
      <c r="D75" s="8">
        <v>165</v>
      </c>
      <c r="E75" s="19"/>
      <c r="F75" s="7">
        <v>160</v>
      </c>
      <c r="G75" s="14" t="s">
        <v>179</v>
      </c>
      <c r="H75" s="7" t="s">
        <v>26</v>
      </c>
      <c r="I75" s="9">
        <v>1200</v>
      </c>
      <c r="J75" s="9" t="s">
        <v>27</v>
      </c>
    </row>
    <row r="76" ht="24.95" customHeight="1" spans="1:10">
      <c r="A76" s="7">
        <v>73</v>
      </c>
      <c r="B76" s="7" t="s">
        <v>172</v>
      </c>
      <c r="C76" s="11"/>
      <c r="D76" s="8">
        <v>155</v>
      </c>
      <c r="E76" s="13"/>
      <c r="F76" s="7">
        <v>161</v>
      </c>
      <c r="G76" s="14" t="s">
        <v>181</v>
      </c>
      <c r="H76" s="7" t="s">
        <v>26</v>
      </c>
      <c r="I76" s="9">
        <v>128</v>
      </c>
      <c r="J76" s="9">
        <v>50</v>
      </c>
    </row>
    <row r="77" ht="24.95" customHeight="1" spans="1:10">
      <c r="A77" s="7">
        <v>74</v>
      </c>
      <c r="B77" s="7" t="s">
        <v>174</v>
      </c>
      <c r="C77" s="10" t="s">
        <v>64</v>
      </c>
      <c r="D77" s="8">
        <v>380</v>
      </c>
      <c r="E77" s="12">
        <v>90</v>
      </c>
      <c r="F77" s="7">
        <v>162</v>
      </c>
      <c r="G77" s="14" t="s">
        <v>183</v>
      </c>
      <c r="H77" s="7" t="s">
        <v>26</v>
      </c>
      <c r="I77" s="9">
        <v>3680</v>
      </c>
      <c r="J77" s="9">
        <v>350</v>
      </c>
    </row>
    <row r="78" ht="24.95" customHeight="1" spans="1:10">
      <c r="A78" s="7">
        <v>75</v>
      </c>
      <c r="B78" s="7" t="s">
        <v>176</v>
      </c>
      <c r="C78" s="11"/>
      <c r="D78" s="8">
        <v>210</v>
      </c>
      <c r="E78" s="19"/>
      <c r="F78" s="7">
        <v>163</v>
      </c>
      <c r="G78" s="14" t="s">
        <v>185</v>
      </c>
      <c r="H78" s="14" t="s">
        <v>186</v>
      </c>
      <c r="I78" s="9">
        <v>60</v>
      </c>
      <c r="J78" s="9">
        <v>100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155</v>
      </c>
      <c r="E79" s="9">
        <v>90</v>
      </c>
      <c r="F79" s="7">
        <v>164</v>
      </c>
      <c r="G79" s="14" t="s">
        <v>188</v>
      </c>
      <c r="H79" s="14" t="s">
        <v>189</v>
      </c>
      <c r="I79" s="9">
        <v>528</v>
      </c>
      <c r="J79" s="9" t="s">
        <v>27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f>650</f>
        <v>650</v>
      </c>
      <c r="E80" s="9">
        <v>120</v>
      </c>
      <c r="F80" s="7">
        <v>165</v>
      </c>
      <c r="G80" s="14" t="s">
        <v>191</v>
      </c>
      <c r="H80" s="14" t="s">
        <v>99</v>
      </c>
      <c r="I80" s="9">
        <v>736</v>
      </c>
      <c r="J80" s="9">
        <v>25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520</v>
      </c>
      <c r="E81" s="9">
        <v>95</v>
      </c>
      <c r="F81" s="7">
        <v>166</v>
      </c>
      <c r="G81" s="14" t="s">
        <v>193</v>
      </c>
      <c r="H81" s="14" t="s">
        <v>99</v>
      </c>
      <c r="I81" s="9">
        <v>736</v>
      </c>
      <c r="J81" s="9">
        <v>25</v>
      </c>
    </row>
    <row r="82" ht="24.95" customHeight="1" spans="1:10">
      <c r="A82" s="7">
        <v>79</v>
      </c>
      <c r="B82" s="7" t="s">
        <v>187</v>
      </c>
      <c r="C82" s="7" t="s">
        <v>24</v>
      </c>
      <c r="D82" s="8">
        <v>216</v>
      </c>
      <c r="E82" s="9">
        <v>75</v>
      </c>
      <c r="F82" s="7">
        <v>167</v>
      </c>
      <c r="G82" s="14" t="s">
        <v>195</v>
      </c>
      <c r="H82" s="14" t="s">
        <v>186</v>
      </c>
      <c r="I82" s="9">
        <v>48</v>
      </c>
      <c r="J82" s="9">
        <v>60</v>
      </c>
    </row>
    <row r="83" ht="24.95" customHeight="1" spans="1:10">
      <c r="A83" s="7">
        <v>80</v>
      </c>
      <c r="B83" s="7" t="s">
        <v>190</v>
      </c>
      <c r="C83" s="7" t="s">
        <v>24</v>
      </c>
      <c r="D83" s="8">
        <f>175*0.8</f>
        <v>140</v>
      </c>
      <c r="E83" s="9">
        <v>45</v>
      </c>
      <c r="F83" s="7">
        <v>168</v>
      </c>
      <c r="G83" s="14" t="s">
        <v>197</v>
      </c>
      <c r="H83" s="14" t="s">
        <v>186</v>
      </c>
      <c r="I83" s="9">
        <v>28</v>
      </c>
      <c r="J83" s="9">
        <v>120</v>
      </c>
    </row>
    <row r="84" ht="24.95" customHeight="1" spans="1:10">
      <c r="A84" s="7">
        <v>81</v>
      </c>
      <c r="B84" s="7" t="s">
        <v>192</v>
      </c>
      <c r="C84" s="7" t="s">
        <v>24</v>
      </c>
      <c r="D84" s="8">
        <v>365</v>
      </c>
      <c r="E84" s="9">
        <v>120</v>
      </c>
      <c r="F84" s="7">
        <v>169</v>
      </c>
      <c r="G84" s="14" t="s">
        <v>229</v>
      </c>
      <c r="H84" s="7" t="s">
        <v>26</v>
      </c>
      <c r="I84" s="9">
        <v>80</v>
      </c>
      <c r="J84" s="9">
        <v>20</v>
      </c>
    </row>
    <row r="85" ht="24.95" customHeight="1" spans="1:10">
      <c r="A85" s="7">
        <v>82</v>
      </c>
      <c r="B85" s="14" t="s">
        <v>194</v>
      </c>
      <c r="C85" s="7" t="s">
        <v>26</v>
      </c>
      <c r="D85" s="9">
        <v>45</v>
      </c>
      <c r="E85" s="9">
        <v>30</v>
      </c>
      <c r="F85" s="7">
        <v>170</v>
      </c>
      <c r="G85" s="14" t="s">
        <v>199</v>
      </c>
      <c r="H85" s="7" t="s">
        <v>26</v>
      </c>
      <c r="I85" s="9">
        <v>320</v>
      </c>
      <c r="J85" s="9">
        <v>30</v>
      </c>
    </row>
    <row r="86" ht="24.95" customHeight="1" spans="1:10">
      <c r="A86" s="7">
        <v>83</v>
      </c>
      <c r="B86" s="34" t="s">
        <v>196</v>
      </c>
      <c r="C86" s="34" t="s">
        <v>24</v>
      </c>
      <c r="D86" s="8">
        <v>1980</v>
      </c>
      <c r="E86" s="9">
        <v>150</v>
      </c>
      <c r="F86" s="7">
        <v>171</v>
      </c>
      <c r="G86" s="14" t="s">
        <v>201</v>
      </c>
      <c r="H86" s="7" t="s">
        <v>26</v>
      </c>
      <c r="I86" s="9">
        <v>24</v>
      </c>
      <c r="J86" s="9">
        <v>10</v>
      </c>
    </row>
    <row r="87" ht="24.95" customHeight="1" spans="1:10">
      <c r="A87" s="7">
        <v>84</v>
      </c>
      <c r="B87" s="34" t="s">
        <v>198</v>
      </c>
      <c r="C87" s="34" t="s">
        <v>24</v>
      </c>
      <c r="D87" s="8">
        <v>150</v>
      </c>
      <c r="E87" s="9">
        <v>70</v>
      </c>
      <c r="F87" s="7">
        <v>172</v>
      </c>
      <c r="G87" s="14" t="s">
        <v>203</v>
      </c>
      <c r="H87" s="7" t="s">
        <v>22</v>
      </c>
      <c r="I87" s="9">
        <v>64</v>
      </c>
      <c r="J87" s="9">
        <v>80</v>
      </c>
    </row>
    <row r="88" ht="24.95" customHeight="1" spans="1:10">
      <c r="A88" s="7">
        <v>85</v>
      </c>
      <c r="B88" s="34" t="s">
        <v>200</v>
      </c>
      <c r="C88" s="34" t="s">
        <v>24</v>
      </c>
      <c r="D88" s="8">
        <v>240</v>
      </c>
      <c r="E88" s="9">
        <v>80</v>
      </c>
      <c r="F88" s="7">
        <v>173</v>
      </c>
      <c r="G88" s="14" t="s">
        <v>205</v>
      </c>
      <c r="H88" s="7" t="s">
        <v>206</v>
      </c>
      <c r="I88" s="23">
        <v>112</v>
      </c>
      <c r="J88" s="23" t="s">
        <v>27</v>
      </c>
    </row>
    <row r="89" ht="24.95" customHeight="1" spans="1:5">
      <c r="A89" s="7">
        <v>86</v>
      </c>
      <c r="B89" s="7" t="s">
        <v>202</v>
      </c>
      <c r="C89" s="7" t="s">
        <v>24</v>
      </c>
      <c r="D89" s="8">
        <v>225</v>
      </c>
      <c r="E89" s="9">
        <v>70</v>
      </c>
    </row>
    <row r="90" ht="24.95" customHeight="1" spans="1:5">
      <c r="A90" s="7">
        <v>87</v>
      </c>
      <c r="B90" s="7" t="s">
        <v>204</v>
      </c>
      <c r="C90" s="7" t="s">
        <v>24</v>
      </c>
      <c r="D90" s="8">
        <v>245</v>
      </c>
      <c r="E90" s="9">
        <v>70</v>
      </c>
    </row>
    <row r="91" ht="24.95" customHeight="1" spans="1:5">
      <c r="A91" s="7">
        <v>88</v>
      </c>
      <c r="B91" s="7" t="s">
        <v>208</v>
      </c>
      <c r="C91" s="7" t="s">
        <v>24</v>
      </c>
      <c r="D91" s="8">
        <v>1680</v>
      </c>
      <c r="E91" s="9">
        <v>250</v>
      </c>
    </row>
    <row r="92" ht="24.95" customHeight="1" spans="1:4">
      <c r="A92" s="20"/>
      <c r="B92" s="20"/>
      <c r="C92" s="20"/>
      <c r="D92" s="20"/>
    </row>
    <row r="93" ht="24.95" customHeight="1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ht="18.75" spans="1:4">
      <c r="A103" s="20"/>
      <c r="B103" s="20"/>
      <c r="C103" s="20"/>
      <c r="D103" s="20"/>
    </row>
    <row r="104" ht="18.75" spans="1:4">
      <c r="A104" s="20"/>
      <c r="B104" s="20"/>
      <c r="C104" s="20"/>
      <c r="D104" s="20"/>
    </row>
    <row r="105" spans="1:4">
      <c r="A105" s="41"/>
      <c r="B105" s="41"/>
      <c r="C105" s="41"/>
      <c r="D105" s="42"/>
    </row>
    <row r="106" ht="18.75" spans="1:4">
      <c r="A106" s="20"/>
      <c r="B106" s="20"/>
      <c r="C106" s="20"/>
      <c r="D106" s="20"/>
    </row>
    <row r="107" ht="18.75" spans="1:4">
      <c r="A107" s="20"/>
      <c r="B107" s="20"/>
      <c r="C107" s="20"/>
      <c r="D107" s="20"/>
    </row>
    <row r="108" ht="18.75" spans="1:4">
      <c r="A108" s="20"/>
      <c r="B108" s="20"/>
      <c r="C108" s="20"/>
      <c r="D108" s="20"/>
    </row>
    <row r="109" ht="18.75" spans="1:4">
      <c r="A109" s="20"/>
      <c r="B109" s="20"/>
      <c r="C109" s="20"/>
      <c r="D109" s="20"/>
    </row>
    <row r="110" ht="18.75" spans="1:4">
      <c r="A110" s="20"/>
      <c r="B110" s="20"/>
      <c r="C110" s="20"/>
      <c r="D110" s="20"/>
    </row>
    <row r="111" ht="18.75" spans="1:4">
      <c r="A111" s="2"/>
      <c r="B111" s="20"/>
      <c r="C111" s="20"/>
      <c r="D111" s="1"/>
    </row>
    <row r="112" ht="18.75" spans="1:4">
      <c r="A112" s="2"/>
      <c r="B112" s="2"/>
      <c r="C112" s="20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0"/>
      <c r="D114" s="1"/>
    </row>
    <row r="115" ht="18.75" spans="1:4">
      <c r="A115" s="2"/>
      <c r="B115" s="2"/>
      <c r="C115" s="20"/>
      <c r="D115" s="1"/>
    </row>
    <row r="116" ht="18.75" spans="1:4">
      <c r="A116" s="2"/>
      <c r="B116" s="2"/>
      <c r="C116" s="20"/>
      <c r="D116" s="1"/>
    </row>
    <row r="117" ht="18.75" spans="1:4">
      <c r="A117" s="2"/>
      <c r="B117" s="2"/>
      <c r="C117" s="20"/>
      <c r="D117" s="1"/>
    </row>
    <row r="118" ht="18.75" spans="1:4">
      <c r="A118" s="2"/>
      <c r="B118" s="2"/>
      <c r="C118" s="20"/>
      <c r="D118" s="1"/>
    </row>
    <row r="119" ht="18.75" spans="1:4">
      <c r="A119" s="2"/>
      <c r="B119" s="2"/>
      <c r="C119" s="2"/>
      <c r="D119" s="1"/>
    </row>
    <row r="120" ht="18.75" spans="1:4">
      <c r="A120" s="2"/>
      <c r="B120" s="2"/>
      <c r="C120" s="20"/>
      <c r="D120" s="1"/>
    </row>
    <row r="121" ht="18.75" spans="1:4">
      <c r="A121" s="2"/>
      <c r="B121" s="2"/>
      <c r="C121" s="20"/>
      <c r="D121" s="1"/>
    </row>
    <row r="122" ht="18.75" spans="1:4">
      <c r="A122" s="2"/>
      <c r="B122" s="2"/>
      <c r="C122" s="20"/>
      <c r="D122" s="1"/>
    </row>
    <row r="123" ht="18.75" spans="2:2">
      <c r="B123" s="2"/>
    </row>
    <row r="124" ht="18.75" spans="2:2">
      <c r="B124" s="2"/>
    </row>
    <row r="125" ht="18.75" spans="2:2">
      <c r="B125" s="2"/>
    </row>
    <row r="126" ht="18.75" spans="2:2">
      <c r="B126" s="2"/>
    </row>
  </sheetData>
  <mergeCells count="17">
    <mergeCell ref="A2:J2"/>
    <mergeCell ref="C22:C23"/>
    <mergeCell ref="C72:C76"/>
    <mergeCell ref="C77:C78"/>
    <mergeCell ref="E22:E23"/>
    <mergeCell ref="E72:E76"/>
    <mergeCell ref="E77:E78"/>
    <mergeCell ref="H20:H23"/>
    <mergeCell ref="H27:H33"/>
    <mergeCell ref="H37:H38"/>
    <mergeCell ref="H39:H43"/>
    <mergeCell ref="H45:H47"/>
    <mergeCell ref="J20:J23"/>
    <mergeCell ref="J27:J34"/>
    <mergeCell ref="J37:J38"/>
    <mergeCell ref="J39:J43"/>
    <mergeCell ref="J45:J47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1"/>
  <sheetViews>
    <sheetView view="pageBreakPreview" zoomScale="130" zoomScaleNormal="100" topLeftCell="A69" workbookViewId="0">
      <selection activeCell="J85" sqref="G82:J85"/>
    </sheetView>
  </sheetViews>
  <sheetFormatPr defaultColWidth="9" defaultRowHeight="13.5"/>
  <cols>
    <col min="1" max="1" width="5.625" customWidth="1"/>
    <col min="2" max="2" width="20.875" customWidth="1"/>
    <col min="3" max="3" width="5.625" customWidth="1"/>
    <col min="4" max="4" width="7" customWidth="1"/>
    <col min="5" max="5" width="6.91666666666667" customWidth="1"/>
    <col min="6" max="6" width="5.625" customWidth="1"/>
    <col min="7" max="7" width="24.375" customWidth="1"/>
    <col min="8" max="8" width="5.625" customWidth="1"/>
    <col min="9" max="10" width="6.91666666666667" customWidth="1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6" t="s">
        <v>253</v>
      </c>
      <c r="B2" s="46"/>
      <c r="C2" s="46"/>
      <c r="D2" s="46"/>
      <c r="E2" s="46"/>
      <c r="F2" s="46"/>
      <c r="G2" s="46"/>
      <c r="H2" s="46"/>
      <c r="I2" s="46"/>
      <c r="J2" s="46"/>
    </row>
    <row r="3" ht="54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84</v>
      </c>
      <c r="G4" s="34" t="s">
        <v>196</v>
      </c>
      <c r="H4" s="34" t="s">
        <v>24</v>
      </c>
      <c r="I4" s="9">
        <v>1150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85</v>
      </c>
      <c r="G5" s="34" t="s">
        <v>198</v>
      </c>
      <c r="H5" s="34" t="s">
        <v>24</v>
      </c>
      <c r="I5" s="8">
        <v>120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86</v>
      </c>
      <c r="G6" s="34" t="s">
        <v>200</v>
      </c>
      <c r="H6" s="34" t="s">
        <v>24</v>
      </c>
      <c r="I6" s="8">
        <v>235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87</v>
      </c>
      <c r="G7" s="7" t="s">
        <v>202</v>
      </c>
      <c r="H7" s="7" t="s">
        <v>24</v>
      </c>
      <c r="I7" s="8">
        <v>180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590</v>
      </c>
      <c r="E8" s="9">
        <v>125</v>
      </c>
      <c r="F8" s="7">
        <v>88</v>
      </c>
      <c r="G8" s="7" t="s">
        <v>204</v>
      </c>
      <c r="H8" s="7" t="s">
        <v>24</v>
      </c>
      <c r="I8" s="8">
        <v>220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89</v>
      </c>
      <c r="G9" s="7" t="s">
        <v>208</v>
      </c>
      <c r="H9" s="7" t="s">
        <v>24</v>
      </c>
      <c r="I9" s="8">
        <v>1380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90</v>
      </c>
      <c r="G10" s="7" t="s">
        <v>23</v>
      </c>
      <c r="H10" s="7" t="s">
        <v>24</v>
      </c>
      <c r="I10" s="8">
        <v>280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91</v>
      </c>
      <c r="G11" s="7" t="s">
        <v>28</v>
      </c>
      <c r="H11" s="7" t="s">
        <v>26</v>
      </c>
      <c r="I11" s="8">
        <v>520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92</v>
      </c>
      <c r="G12" s="7" t="s">
        <v>30</v>
      </c>
      <c r="H12" s="7" t="s">
        <v>24</v>
      </c>
      <c r="I12" s="8">
        <v>180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93</v>
      </c>
      <c r="G13" s="7" t="s">
        <v>32</v>
      </c>
      <c r="H13" s="7" t="s">
        <v>26</v>
      </c>
      <c r="I13" s="8">
        <v>1365</v>
      </c>
      <c r="J13" s="9">
        <v>190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94</v>
      </c>
      <c r="G14" s="7" t="s">
        <v>34</v>
      </c>
      <c r="H14" s="7" t="s">
        <v>26</v>
      </c>
      <c r="I14" s="8">
        <v>140</v>
      </c>
      <c r="J14" s="9">
        <v>50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>
        <v>10</v>
      </c>
      <c r="F15" s="7">
        <v>95</v>
      </c>
      <c r="G15" s="7" t="s">
        <v>36</v>
      </c>
      <c r="H15" s="7" t="s">
        <v>26</v>
      </c>
      <c r="I15" s="8">
        <v>90</v>
      </c>
      <c r="J15" s="8" t="s">
        <v>27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690</v>
      </c>
      <c r="E16" s="9">
        <v>105</v>
      </c>
      <c r="F16" s="7">
        <v>96</v>
      </c>
      <c r="G16" s="7" t="s">
        <v>38</v>
      </c>
      <c r="H16" s="7" t="s">
        <v>24</v>
      </c>
      <c r="I16" s="8">
        <v>570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580</v>
      </c>
      <c r="E17" s="9">
        <v>115</v>
      </c>
      <c r="F17" s="7">
        <v>97</v>
      </c>
      <c r="G17" s="7" t="s">
        <v>213</v>
      </c>
      <c r="H17" s="7" t="s">
        <v>26</v>
      </c>
      <c r="I17" s="8">
        <v>120</v>
      </c>
      <c r="J17" s="9">
        <v>90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110</v>
      </c>
      <c r="E18" s="9">
        <v>50</v>
      </c>
      <c r="F18" s="7">
        <v>98</v>
      </c>
      <c r="G18" s="7" t="s">
        <v>214</v>
      </c>
      <c r="H18" s="7" t="s">
        <v>26</v>
      </c>
      <c r="I18" s="8">
        <v>280</v>
      </c>
      <c r="J18" s="9">
        <v>110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176</v>
      </c>
      <c r="E19" s="9">
        <v>60</v>
      </c>
      <c r="F19" s="7">
        <v>99</v>
      </c>
      <c r="G19" s="7" t="s">
        <v>40</v>
      </c>
      <c r="H19" s="7" t="s">
        <v>26</v>
      </c>
      <c r="I19" s="8">
        <v>310</v>
      </c>
      <c r="J19" s="9">
        <v>120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240</v>
      </c>
      <c r="E20" s="9">
        <v>55</v>
      </c>
      <c r="F20" s="7">
        <v>100</v>
      </c>
      <c r="G20" s="7" t="s">
        <v>42</v>
      </c>
      <c r="H20" s="7" t="s">
        <v>26</v>
      </c>
      <c r="I20" s="8">
        <v>130</v>
      </c>
      <c r="J20" s="9">
        <v>135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750</v>
      </c>
      <c r="E21" s="9">
        <v>90</v>
      </c>
      <c r="F21" s="7">
        <v>101</v>
      </c>
      <c r="G21" s="7" t="s">
        <v>44</v>
      </c>
      <c r="H21" s="7" t="s">
        <v>24</v>
      </c>
      <c r="I21" s="8">
        <v>50</v>
      </c>
      <c r="J21" s="9">
        <v>100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150</v>
      </c>
      <c r="E22" s="12">
        <v>105</v>
      </c>
      <c r="F22" s="7">
        <v>102</v>
      </c>
      <c r="G22" s="7" t="s">
        <v>216</v>
      </c>
      <c r="H22" s="7" t="s">
        <v>26</v>
      </c>
      <c r="I22" s="8">
        <v>295</v>
      </c>
      <c r="J22" s="9">
        <v>50</v>
      </c>
    </row>
    <row r="23" ht="24.95" customHeight="1" spans="1:10">
      <c r="A23" s="7">
        <v>20</v>
      </c>
      <c r="B23" s="7" t="s">
        <v>62</v>
      </c>
      <c r="C23" s="11"/>
      <c r="D23" s="8">
        <v>240</v>
      </c>
      <c r="E23" s="13"/>
      <c r="F23" s="7">
        <v>103</v>
      </c>
      <c r="G23" s="7" t="s">
        <v>218</v>
      </c>
      <c r="H23" s="7" t="s">
        <v>26</v>
      </c>
      <c r="I23" s="8">
        <v>180</v>
      </c>
      <c r="J23" s="9">
        <v>30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90</v>
      </c>
      <c r="E24" s="9">
        <v>35</v>
      </c>
      <c r="F24" s="7">
        <v>104</v>
      </c>
      <c r="G24" s="7" t="s">
        <v>46</v>
      </c>
      <c r="H24" s="7" t="s">
        <v>26</v>
      </c>
      <c r="I24" s="8">
        <v>780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430</v>
      </c>
      <c r="E25" s="9">
        <v>60</v>
      </c>
      <c r="F25" s="7">
        <v>105</v>
      </c>
      <c r="G25" s="7" t="s">
        <v>48</v>
      </c>
      <c r="H25" s="7" t="s">
        <v>26</v>
      </c>
      <c r="I25" s="8">
        <v>650</v>
      </c>
      <c r="J25" s="9">
        <v>120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160</v>
      </c>
      <c r="E26" s="9">
        <v>40</v>
      </c>
      <c r="F26" s="7">
        <v>106</v>
      </c>
      <c r="G26" s="7" t="s">
        <v>51</v>
      </c>
      <c r="H26" s="7" t="s">
        <v>26</v>
      </c>
      <c r="I26" s="8">
        <v>60</v>
      </c>
      <c r="J26" s="9">
        <v>120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380</v>
      </c>
      <c r="E27" s="9">
        <v>120</v>
      </c>
      <c r="F27" s="7">
        <v>107</v>
      </c>
      <c r="G27" s="7" t="s">
        <v>53</v>
      </c>
      <c r="H27" s="7" t="s">
        <v>24</v>
      </c>
      <c r="I27" s="8">
        <v>1780</v>
      </c>
      <c r="J27" s="9">
        <v>135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360</v>
      </c>
      <c r="E28" s="9">
        <v>120</v>
      </c>
      <c r="F28" s="7">
        <v>108</v>
      </c>
      <c r="G28" s="7" t="s">
        <v>55</v>
      </c>
      <c r="H28" s="7" t="s">
        <v>24</v>
      </c>
      <c r="I28" s="8">
        <v>460</v>
      </c>
      <c r="J28" s="9">
        <v>150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109</v>
      </c>
      <c r="G29" s="7" t="s">
        <v>57</v>
      </c>
      <c r="H29" s="7" t="s">
        <v>26</v>
      </c>
      <c r="I29" s="8">
        <v>180</v>
      </c>
      <c r="J29" s="9">
        <v>70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95</v>
      </c>
      <c r="E30" s="9">
        <v>30</v>
      </c>
      <c r="F30" s="7">
        <v>110</v>
      </c>
      <c r="G30" s="7" t="s">
        <v>59</v>
      </c>
      <c r="H30" s="7" t="s">
        <v>26</v>
      </c>
      <c r="I30" s="8">
        <v>165</v>
      </c>
      <c r="J30" s="9">
        <v>300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350</v>
      </c>
      <c r="E31" s="9">
        <v>60</v>
      </c>
      <c r="F31" s="7">
        <v>111</v>
      </c>
      <c r="G31" s="7" t="s">
        <v>61</v>
      </c>
      <c r="H31" s="7" t="s">
        <v>26</v>
      </c>
      <c r="I31" s="8">
        <v>355</v>
      </c>
      <c r="J31" s="9">
        <v>145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112</v>
      </c>
      <c r="G32" s="7" t="s">
        <v>63</v>
      </c>
      <c r="H32" s="7" t="s">
        <v>26</v>
      </c>
      <c r="I32" s="8">
        <v>680</v>
      </c>
      <c r="J32" s="12">
        <v>320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360</v>
      </c>
      <c r="E33" s="9">
        <v>120</v>
      </c>
      <c r="F33" s="7">
        <v>113</v>
      </c>
      <c r="G33" s="7" t="s">
        <v>66</v>
      </c>
      <c r="H33" s="7" t="s">
        <v>26</v>
      </c>
      <c r="I33" s="8">
        <v>520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80</v>
      </c>
      <c r="E34" s="9">
        <v>60</v>
      </c>
      <c r="F34" s="7">
        <v>114</v>
      </c>
      <c r="G34" s="7" t="s">
        <v>68</v>
      </c>
      <c r="H34" s="7" t="s">
        <v>26</v>
      </c>
      <c r="I34" s="8">
        <v>480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230</v>
      </c>
      <c r="E35" s="9">
        <v>150</v>
      </c>
      <c r="F35" s="7">
        <v>115</v>
      </c>
      <c r="G35" s="7" t="s">
        <v>70</v>
      </c>
      <c r="H35" s="7" t="s">
        <v>26</v>
      </c>
      <c r="I35" s="8">
        <v>120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360</v>
      </c>
      <c r="E36" s="9">
        <v>70</v>
      </c>
      <c r="F36" s="7">
        <v>116</v>
      </c>
      <c r="G36" s="7" t="s">
        <v>72</v>
      </c>
      <c r="H36" s="7" t="s">
        <v>26</v>
      </c>
      <c r="I36" s="8">
        <v>110</v>
      </c>
      <c r="J36" s="13"/>
    </row>
    <row r="37" ht="24.95" customHeight="1" spans="1:10">
      <c r="A37" s="7">
        <v>34</v>
      </c>
      <c r="B37" s="7" t="s">
        <v>91</v>
      </c>
      <c r="C37" s="7" t="s">
        <v>24</v>
      </c>
      <c r="D37" s="8">
        <v>360</v>
      </c>
      <c r="E37" s="9">
        <v>70</v>
      </c>
      <c r="F37" s="7">
        <v>117</v>
      </c>
      <c r="G37" s="7" t="s">
        <v>78</v>
      </c>
      <c r="H37" s="7" t="s">
        <v>26</v>
      </c>
      <c r="I37" s="8">
        <v>890</v>
      </c>
      <c r="J37" s="9">
        <v>150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350</v>
      </c>
      <c r="E38" s="9">
        <v>80</v>
      </c>
      <c r="F38" s="7">
        <v>118</v>
      </c>
      <c r="G38" s="7" t="s">
        <v>80</v>
      </c>
      <c r="H38" s="10" t="s">
        <v>64</v>
      </c>
      <c r="I38" s="8">
        <v>620</v>
      </c>
      <c r="J38" s="12">
        <v>1680</v>
      </c>
    </row>
    <row r="39" ht="24.95" customHeight="1" spans="1:10">
      <c r="A39" s="7">
        <v>36</v>
      </c>
      <c r="B39" s="7" t="s">
        <v>95</v>
      </c>
      <c r="C39" s="7" t="s">
        <v>50</v>
      </c>
      <c r="D39" s="8">
        <v>1560</v>
      </c>
      <c r="E39" s="9">
        <v>140</v>
      </c>
      <c r="F39" s="7">
        <v>119</v>
      </c>
      <c r="G39" s="7" t="s">
        <v>82</v>
      </c>
      <c r="H39" s="18"/>
      <c r="I39" s="8">
        <f>680/4</f>
        <v>170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430</v>
      </c>
      <c r="E40" s="9">
        <v>130</v>
      </c>
      <c r="F40" s="7">
        <v>120</v>
      </c>
      <c r="G40" s="7" t="s">
        <v>84</v>
      </c>
      <c r="H40" s="18"/>
      <c r="I40" s="8">
        <v>105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550</v>
      </c>
      <c r="E41" s="9">
        <v>330</v>
      </c>
      <c r="F41" s="7">
        <v>121</v>
      </c>
      <c r="G41" s="7" t="s">
        <v>86</v>
      </c>
      <c r="H41" s="18"/>
      <c r="I41" s="8">
        <f>280/10</f>
        <v>28</v>
      </c>
      <c r="J41" s="1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1250</v>
      </c>
      <c r="E42" s="9">
        <v>330</v>
      </c>
      <c r="F42" s="7">
        <v>122</v>
      </c>
      <c r="G42" s="7" t="s">
        <v>88</v>
      </c>
      <c r="H42" s="18"/>
      <c r="I42" s="8">
        <v>30</v>
      </c>
      <c r="J42" s="1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180</v>
      </c>
      <c r="E43" s="9">
        <v>90</v>
      </c>
      <c r="F43" s="7">
        <v>123</v>
      </c>
      <c r="G43" s="7" t="s">
        <v>90</v>
      </c>
      <c r="H43" s="18"/>
      <c r="I43" s="8">
        <v>390</v>
      </c>
      <c r="J43" s="1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390</v>
      </c>
      <c r="E44" s="9">
        <v>330</v>
      </c>
      <c r="F44" s="7">
        <v>124</v>
      </c>
      <c r="G44" s="7" t="s">
        <v>92</v>
      </c>
      <c r="H44" s="18"/>
      <c r="I44" s="8">
        <v>150</v>
      </c>
      <c r="J44" s="1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130</v>
      </c>
      <c r="E45" s="9">
        <v>65</v>
      </c>
      <c r="F45" s="7">
        <v>125</v>
      </c>
      <c r="G45" s="7" t="s">
        <v>94</v>
      </c>
      <c r="H45" s="11"/>
      <c r="I45" s="8">
        <v>980</v>
      </c>
      <c r="J45" s="13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70</v>
      </c>
      <c r="E46" s="9">
        <v>60</v>
      </c>
      <c r="F46" s="7">
        <v>126</v>
      </c>
      <c r="G46" s="7" t="s">
        <v>96</v>
      </c>
      <c r="H46" s="7" t="s">
        <v>26</v>
      </c>
      <c r="I46" s="8">
        <v>3650</v>
      </c>
      <c r="J46" s="9">
        <v>470</v>
      </c>
    </row>
    <row r="47" ht="24.95" customHeight="1" spans="1:10">
      <c r="A47" s="7">
        <v>44</v>
      </c>
      <c r="B47" s="7" t="s">
        <v>112</v>
      </c>
      <c r="C47" s="7" t="s">
        <v>26</v>
      </c>
      <c r="D47" s="8">
        <v>450</v>
      </c>
      <c r="E47" s="9">
        <v>105</v>
      </c>
      <c r="F47" s="7">
        <v>127</v>
      </c>
      <c r="G47" s="7" t="s">
        <v>98</v>
      </c>
      <c r="H47" s="7" t="s">
        <v>99</v>
      </c>
      <c r="I47" s="8">
        <v>180</v>
      </c>
      <c r="J47" s="9">
        <v>470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260</v>
      </c>
      <c r="E48" s="9">
        <v>80</v>
      </c>
      <c r="F48" s="7">
        <v>128</v>
      </c>
      <c r="G48" s="7" t="s">
        <v>101</v>
      </c>
      <c r="H48" s="7" t="s">
        <v>26</v>
      </c>
      <c r="I48" s="8">
        <v>390</v>
      </c>
      <c r="J48" s="9">
        <v>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90</v>
      </c>
      <c r="E49" s="9">
        <v>60</v>
      </c>
      <c r="F49" s="7">
        <v>129</v>
      </c>
      <c r="G49" s="7" t="s">
        <v>109</v>
      </c>
      <c r="H49" s="10" t="s">
        <v>64</v>
      </c>
      <c r="I49" s="8">
        <v>20</v>
      </c>
      <c r="J49" s="19">
        <v>470</v>
      </c>
    </row>
    <row r="50" ht="24.95" customHeight="1" spans="1:10">
      <c r="A50" s="7">
        <v>47</v>
      </c>
      <c r="B50" s="7" t="s">
        <v>118</v>
      </c>
      <c r="C50" s="7" t="s">
        <v>26</v>
      </c>
      <c r="D50" s="8">
        <v>75</v>
      </c>
      <c r="E50" s="9">
        <v>60</v>
      </c>
      <c r="F50" s="7">
        <v>130</v>
      </c>
      <c r="G50" s="7" t="s">
        <v>111</v>
      </c>
      <c r="H50" s="18"/>
      <c r="I50" s="39">
        <v>55</v>
      </c>
      <c r="J50" s="19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75</v>
      </c>
      <c r="E51" s="9">
        <v>35</v>
      </c>
      <c r="F51" s="7">
        <v>131</v>
      </c>
      <c r="G51" s="7" t="s">
        <v>113</v>
      </c>
      <c r="H51" s="18"/>
      <c r="I51" s="8">
        <v>420</v>
      </c>
      <c r="J51" s="19"/>
    </row>
    <row r="52" ht="24.95" customHeight="1" spans="1:10">
      <c r="A52" s="7">
        <v>49</v>
      </c>
      <c r="B52" s="7" t="s">
        <v>122</v>
      </c>
      <c r="C52" s="7" t="s">
        <v>26</v>
      </c>
      <c r="D52" s="8">
        <v>620</v>
      </c>
      <c r="E52" s="9">
        <v>130</v>
      </c>
      <c r="F52" s="7">
        <v>132</v>
      </c>
      <c r="G52" s="7" t="s">
        <v>115</v>
      </c>
      <c r="H52" s="11"/>
      <c r="I52" s="8">
        <v>280</v>
      </c>
      <c r="J52" s="13"/>
    </row>
    <row r="53" ht="24.95" customHeight="1" spans="1:10">
      <c r="A53" s="7">
        <v>50</v>
      </c>
      <c r="B53" s="7" t="s">
        <v>124</v>
      </c>
      <c r="C53" s="7" t="s">
        <v>24</v>
      </c>
      <c r="D53" s="8">
        <v>120</v>
      </c>
      <c r="E53" s="9">
        <v>35</v>
      </c>
      <c r="F53" s="7">
        <v>133</v>
      </c>
      <c r="G53" s="7" t="s">
        <v>117</v>
      </c>
      <c r="H53" s="7" t="s">
        <v>26</v>
      </c>
      <c r="I53" s="8">
        <v>75</v>
      </c>
      <c r="J53" s="8" t="s">
        <v>27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120</v>
      </c>
      <c r="E54" s="9">
        <v>35</v>
      </c>
      <c r="F54" s="7">
        <v>134</v>
      </c>
      <c r="G54" s="7" t="s">
        <v>119</v>
      </c>
      <c r="H54" s="10" t="s">
        <v>64</v>
      </c>
      <c r="I54" s="8">
        <v>360</v>
      </c>
      <c r="J54" s="12">
        <v>270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520</v>
      </c>
      <c r="E55" s="9">
        <v>150</v>
      </c>
      <c r="F55" s="7">
        <v>135</v>
      </c>
      <c r="G55" s="7" t="s">
        <v>121</v>
      </c>
      <c r="H55" s="18"/>
      <c r="I55" s="8">
        <v>240</v>
      </c>
      <c r="J55" s="19"/>
    </row>
    <row r="56" ht="24.95" customHeight="1" spans="1:10">
      <c r="A56" s="7">
        <v>53</v>
      </c>
      <c r="B56" s="7" t="s">
        <v>130</v>
      </c>
      <c r="C56" s="7" t="s">
        <v>26</v>
      </c>
      <c r="D56" s="8">
        <v>150</v>
      </c>
      <c r="E56" s="9">
        <v>65</v>
      </c>
      <c r="F56" s="7">
        <v>136</v>
      </c>
      <c r="G56" s="7" t="s">
        <v>123</v>
      </c>
      <c r="H56" s="11"/>
      <c r="I56" s="8">
        <v>180</v>
      </c>
      <c r="J56" s="13"/>
    </row>
    <row r="57" ht="24.95" customHeight="1" spans="1:10">
      <c r="A57" s="7">
        <v>54</v>
      </c>
      <c r="B57" s="7" t="s">
        <v>132</v>
      </c>
      <c r="C57" s="7" t="s">
        <v>26</v>
      </c>
      <c r="D57" s="8">
        <v>260</v>
      </c>
      <c r="E57" s="9">
        <v>65</v>
      </c>
      <c r="F57" s="7">
        <v>137</v>
      </c>
      <c r="G57" s="7" t="s">
        <v>125</v>
      </c>
      <c r="H57" s="7" t="s">
        <v>26</v>
      </c>
      <c r="I57" s="8">
        <v>190</v>
      </c>
      <c r="J57" s="9">
        <v>60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375</v>
      </c>
      <c r="E58" s="9">
        <v>215</v>
      </c>
      <c r="F58" s="7">
        <v>138</v>
      </c>
      <c r="G58" s="7" t="s">
        <v>127</v>
      </c>
      <c r="H58" s="7" t="s">
        <v>26</v>
      </c>
      <c r="I58" s="8">
        <v>260</v>
      </c>
      <c r="J58" s="9">
        <v>270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520</v>
      </c>
      <c r="E59" s="9">
        <v>200</v>
      </c>
      <c r="F59" s="7">
        <v>139</v>
      </c>
      <c r="G59" s="7" t="s">
        <v>129</v>
      </c>
      <c r="H59" s="7" t="s">
        <v>24</v>
      </c>
      <c r="I59" s="9">
        <v>280</v>
      </c>
      <c r="J59" s="9">
        <v>85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510</v>
      </c>
      <c r="E60" s="9">
        <v>350</v>
      </c>
      <c r="F60" s="7">
        <v>140</v>
      </c>
      <c r="G60" s="7" t="s">
        <v>131</v>
      </c>
      <c r="H60" s="7" t="s">
        <v>24</v>
      </c>
      <c r="I60" s="9">
        <v>160</v>
      </c>
      <c r="J60" s="9">
        <v>85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35</v>
      </c>
      <c r="E61" s="9">
        <v>200</v>
      </c>
      <c r="F61" s="7">
        <v>141</v>
      </c>
      <c r="G61" s="7" t="s">
        <v>241</v>
      </c>
      <c r="H61" s="7" t="s">
        <v>24</v>
      </c>
      <c r="I61" s="9">
        <v>350</v>
      </c>
      <c r="J61" s="8" t="s">
        <v>27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150</v>
      </c>
      <c r="E62" s="9">
        <v>80</v>
      </c>
      <c r="F62" s="7">
        <v>142</v>
      </c>
      <c r="G62" s="7" t="s">
        <v>219</v>
      </c>
      <c r="H62" s="7" t="s">
        <v>24</v>
      </c>
      <c r="I62" s="9">
        <v>85</v>
      </c>
      <c r="J62" s="9">
        <v>50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150</v>
      </c>
      <c r="E63" s="9">
        <v>80</v>
      </c>
      <c r="F63" s="7">
        <v>143</v>
      </c>
      <c r="G63" s="7" t="s">
        <v>133</v>
      </c>
      <c r="H63" s="7" t="s">
        <v>26</v>
      </c>
      <c r="I63" s="9">
        <v>185</v>
      </c>
      <c r="J63" s="9">
        <v>60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144</v>
      </c>
      <c r="G64" s="7" t="s">
        <v>135</v>
      </c>
      <c r="H64" s="7" t="s">
        <v>26</v>
      </c>
      <c r="I64" s="9">
        <v>195</v>
      </c>
      <c r="J64" s="9">
        <v>60</v>
      </c>
    </row>
    <row r="65" ht="24.95" customHeight="1" spans="1:10">
      <c r="A65" s="7">
        <v>62</v>
      </c>
      <c r="B65" s="7" t="s">
        <v>221</v>
      </c>
      <c r="C65" s="7" t="s">
        <v>24</v>
      </c>
      <c r="D65" s="8">
        <v>230</v>
      </c>
      <c r="E65" s="9">
        <v>70</v>
      </c>
      <c r="F65" s="7">
        <v>145</v>
      </c>
      <c r="G65" s="7" t="s">
        <v>103</v>
      </c>
      <c r="H65" s="10" t="s">
        <v>64</v>
      </c>
      <c r="I65" s="9">
        <v>485</v>
      </c>
      <c r="J65" s="12">
        <v>75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50</v>
      </c>
      <c r="E66" s="9">
        <v>80</v>
      </c>
      <c r="F66" s="7">
        <v>146</v>
      </c>
      <c r="G66" s="7" t="s">
        <v>105</v>
      </c>
      <c r="H66" s="18"/>
      <c r="I66" s="9">
        <v>130</v>
      </c>
      <c r="J66" s="19"/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147</v>
      </c>
      <c r="G67" s="7" t="s">
        <v>220</v>
      </c>
      <c r="H67" s="11"/>
      <c r="I67" s="9">
        <v>20</v>
      </c>
      <c r="J67" s="13"/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148</v>
      </c>
      <c r="G68" s="14" t="s">
        <v>171</v>
      </c>
      <c r="H68" s="7" t="s">
        <v>26</v>
      </c>
      <c r="I68" s="9">
        <v>520</v>
      </c>
      <c r="J68" s="9">
        <v>150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560</v>
      </c>
      <c r="E69" s="9">
        <v>135</v>
      </c>
      <c r="F69" s="7">
        <v>149</v>
      </c>
      <c r="G69" s="14" t="s">
        <v>173</v>
      </c>
      <c r="H69" s="7" t="s">
        <v>26</v>
      </c>
      <c r="I69" s="9">
        <v>300</v>
      </c>
      <c r="J69" s="9">
        <v>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150</v>
      </c>
      <c r="G70" s="14" t="s">
        <v>175</v>
      </c>
      <c r="H70" s="7" t="s">
        <v>26</v>
      </c>
      <c r="I70" s="9">
        <v>335</v>
      </c>
      <c r="J70" s="9">
        <v>60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560</v>
      </c>
      <c r="E71" s="9">
        <v>80</v>
      </c>
      <c r="F71" s="7">
        <v>151</v>
      </c>
      <c r="G71" s="14" t="s">
        <v>177</v>
      </c>
      <c r="H71" s="7" t="s">
        <v>26</v>
      </c>
      <c r="I71" s="9">
        <v>1350</v>
      </c>
      <c r="J71" s="9">
        <v>200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180</v>
      </c>
      <c r="E72" s="9">
        <v>80</v>
      </c>
      <c r="F72" s="7">
        <v>152</v>
      </c>
      <c r="G72" s="14" t="s">
        <v>179</v>
      </c>
      <c r="H72" s="7" t="s">
        <v>26</v>
      </c>
      <c r="I72" s="9">
        <v>1200</v>
      </c>
      <c r="J72" s="9" t="s">
        <v>27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310</v>
      </c>
      <c r="E73" s="12">
        <v>115</v>
      </c>
      <c r="F73" s="7">
        <v>153</v>
      </c>
      <c r="G73" s="14" t="s">
        <v>226</v>
      </c>
      <c r="H73" s="7" t="s">
        <v>26</v>
      </c>
      <c r="I73" s="9">
        <v>128</v>
      </c>
      <c r="J73" s="9">
        <v>50</v>
      </c>
    </row>
    <row r="74" ht="24.95" customHeight="1" spans="1:10">
      <c r="A74" s="7">
        <v>71</v>
      </c>
      <c r="B74" s="7" t="s">
        <v>166</v>
      </c>
      <c r="C74" s="18"/>
      <c r="D74" s="8">
        <v>240</v>
      </c>
      <c r="E74" s="19"/>
      <c r="F74" s="7">
        <v>154</v>
      </c>
      <c r="G74" s="14" t="s">
        <v>183</v>
      </c>
      <c r="H74" s="7" t="s">
        <v>26</v>
      </c>
      <c r="I74" s="9">
        <v>3680</v>
      </c>
      <c r="J74" s="9">
        <v>350</v>
      </c>
    </row>
    <row r="75" ht="24.95" customHeight="1" spans="1:10">
      <c r="A75" s="7">
        <v>72</v>
      </c>
      <c r="B75" s="7" t="s">
        <v>168</v>
      </c>
      <c r="C75" s="18"/>
      <c r="D75" s="8">
        <v>75</v>
      </c>
      <c r="E75" s="19"/>
      <c r="F75" s="7">
        <v>155</v>
      </c>
      <c r="G75" s="14" t="s">
        <v>227</v>
      </c>
      <c r="H75" s="14" t="s">
        <v>186</v>
      </c>
      <c r="I75" s="9">
        <v>120</v>
      </c>
      <c r="J75" s="9">
        <v>100</v>
      </c>
    </row>
    <row r="76" ht="24.95" customHeight="1" spans="1:10">
      <c r="A76" s="7">
        <v>73</v>
      </c>
      <c r="B76" s="7" t="s">
        <v>172</v>
      </c>
      <c r="C76" s="11"/>
      <c r="D76" s="8">
        <v>60</v>
      </c>
      <c r="E76" s="13"/>
      <c r="F76" s="7">
        <v>156</v>
      </c>
      <c r="G76" s="14" t="s">
        <v>188</v>
      </c>
      <c r="H76" s="14" t="s">
        <v>189</v>
      </c>
      <c r="I76" s="9">
        <v>528</v>
      </c>
      <c r="J76" s="9" t="s">
        <v>27</v>
      </c>
    </row>
    <row r="77" ht="24.95" customHeight="1" spans="1:10">
      <c r="A77" s="7">
        <v>74</v>
      </c>
      <c r="B77" s="7" t="s">
        <v>174</v>
      </c>
      <c r="C77" s="10" t="s">
        <v>64</v>
      </c>
      <c r="D77" s="27">
        <v>290</v>
      </c>
      <c r="E77" s="12">
        <v>90</v>
      </c>
      <c r="F77" s="7">
        <v>157</v>
      </c>
      <c r="G77" s="14" t="s">
        <v>191</v>
      </c>
      <c r="H77" s="14" t="s">
        <v>99</v>
      </c>
      <c r="I77" s="9">
        <v>448</v>
      </c>
      <c r="J77" s="9">
        <v>25</v>
      </c>
    </row>
    <row r="78" ht="24.95" customHeight="1" spans="1:10">
      <c r="A78" s="7">
        <v>75</v>
      </c>
      <c r="B78" s="7" t="s">
        <v>178</v>
      </c>
      <c r="C78" s="11"/>
      <c r="D78" s="8">
        <v>75</v>
      </c>
      <c r="E78" s="13"/>
      <c r="F78" s="7">
        <v>158</v>
      </c>
      <c r="G78" s="14" t="s">
        <v>193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65</v>
      </c>
      <c r="E79" s="9">
        <v>90</v>
      </c>
      <c r="F79" s="7">
        <v>159</v>
      </c>
      <c r="G79" s="14" t="s">
        <v>195</v>
      </c>
      <c r="H79" s="14" t="s">
        <v>186</v>
      </c>
      <c r="I79" s="9">
        <v>48</v>
      </c>
      <c r="J79" s="9">
        <v>60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535</v>
      </c>
      <c r="E80" s="9">
        <v>120</v>
      </c>
      <c r="F80" s="7">
        <v>160</v>
      </c>
      <c r="G80" s="14" t="s">
        <v>197</v>
      </c>
      <c r="H80" s="14" t="s">
        <v>186</v>
      </c>
      <c r="I80" s="9">
        <v>28</v>
      </c>
      <c r="J80" s="9">
        <v>120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420</v>
      </c>
      <c r="E81" s="9">
        <v>95</v>
      </c>
      <c r="F81" s="7">
        <v>161</v>
      </c>
      <c r="G81" s="14" t="s">
        <v>229</v>
      </c>
      <c r="H81" s="14" t="s">
        <v>26</v>
      </c>
      <c r="I81" s="9">
        <v>80</v>
      </c>
      <c r="J81" s="9">
        <v>30</v>
      </c>
    </row>
    <row r="82" ht="24.95" customHeight="1" spans="1:10">
      <c r="A82" s="7">
        <v>79</v>
      </c>
      <c r="B82" s="7" t="s">
        <v>228</v>
      </c>
      <c r="C82" s="7" t="s">
        <v>24</v>
      </c>
      <c r="D82" s="8">
        <v>360</v>
      </c>
      <c r="E82" s="9">
        <v>95</v>
      </c>
      <c r="F82" s="7">
        <v>162</v>
      </c>
      <c r="G82" s="14" t="s">
        <v>199</v>
      </c>
      <c r="H82" s="7" t="s">
        <v>26</v>
      </c>
      <c r="I82" s="9">
        <v>224</v>
      </c>
      <c r="J82" s="9">
        <v>30</v>
      </c>
    </row>
    <row r="83" ht="24.95" customHeight="1" spans="1:10">
      <c r="A83" s="7">
        <v>80</v>
      </c>
      <c r="B83" s="7" t="s">
        <v>230</v>
      </c>
      <c r="C83" s="7" t="s">
        <v>26</v>
      </c>
      <c r="D83" s="8">
        <v>180</v>
      </c>
      <c r="E83" s="9">
        <v>75</v>
      </c>
      <c r="F83" s="7">
        <v>163</v>
      </c>
      <c r="G83" s="14" t="s">
        <v>201</v>
      </c>
      <c r="H83" s="7" t="s">
        <v>26</v>
      </c>
      <c r="I83" s="9">
        <v>24</v>
      </c>
      <c r="J83" s="9">
        <v>10</v>
      </c>
    </row>
    <row r="84" ht="24.95" customHeight="1" spans="1:10">
      <c r="A84" s="7">
        <v>81</v>
      </c>
      <c r="B84" s="7" t="s">
        <v>190</v>
      </c>
      <c r="C84" s="7" t="s">
        <v>24</v>
      </c>
      <c r="D84" s="8">
        <v>135</v>
      </c>
      <c r="E84" s="9">
        <v>45</v>
      </c>
      <c r="F84" s="7">
        <v>164</v>
      </c>
      <c r="G84" s="14" t="s">
        <v>203</v>
      </c>
      <c r="H84" s="7" t="s">
        <v>22</v>
      </c>
      <c r="I84" s="9">
        <v>64</v>
      </c>
      <c r="J84" s="9">
        <v>80</v>
      </c>
    </row>
    <row r="85" ht="24.95" customHeight="1" spans="1:10">
      <c r="A85" s="7">
        <v>82</v>
      </c>
      <c r="B85" s="7" t="s">
        <v>192</v>
      </c>
      <c r="C85" s="7" t="s">
        <v>24</v>
      </c>
      <c r="D85" s="8">
        <v>420</v>
      </c>
      <c r="E85" s="9">
        <v>120</v>
      </c>
      <c r="F85" s="7">
        <v>165</v>
      </c>
      <c r="G85" s="14" t="s">
        <v>205</v>
      </c>
      <c r="H85" s="7" t="s">
        <v>206</v>
      </c>
      <c r="I85" s="23">
        <v>112</v>
      </c>
      <c r="J85" s="23" t="s">
        <v>27</v>
      </c>
    </row>
    <row r="86" ht="24.95" customHeight="1" spans="1:5">
      <c r="A86" s="7">
        <v>83</v>
      </c>
      <c r="B86" s="7" t="s">
        <v>194</v>
      </c>
      <c r="C86" s="7" t="s">
        <v>26</v>
      </c>
      <c r="D86" s="8">
        <v>45</v>
      </c>
      <c r="E86" s="9">
        <v>30</v>
      </c>
    </row>
    <row r="87" ht="24.95" customHeight="1" spans="1:4">
      <c r="A87" s="28"/>
      <c r="B87" s="28"/>
      <c r="C87" s="28"/>
      <c r="D87" s="28"/>
    </row>
    <row r="88" ht="24.95" customHeight="1" spans="1:4">
      <c r="A88" s="28"/>
      <c r="B88" s="28"/>
      <c r="C88" s="28"/>
      <c r="D88" s="28"/>
    </row>
    <row r="89" ht="24.95" customHeight="1" spans="1:4">
      <c r="A89" s="28"/>
      <c r="B89" s="28"/>
      <c r="C89" s="28"/>
      <c r="D89" s="28"/>
    </row>
    <row r="90" ht="24.95" customHeight="1" spans="1:4">
      <c r="A90" s="28"/>
      <c r="B90" s="28"/>
      <c r="C90" s="28"/>
      <c r="D90" s="28"/>
    </row>
    <row r="91" ht="18.75" spans="1:4">
      <c r="A91" s="28"/>
      <c r="B91" s="28"/>
      <c r="C91" s="28"/>
      <c r="D91" s="28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28"/>
      <c r="B95" s="28"/>
      <c r="C95" s="28"/>
      <c r="D95" s="28"/>
    </row>
    <row r="96" ht="18.75" spans="1:4">
      <c r="A96" s="28"/>
      <c r="B96" s="28"/>
      <c r="C96" s="28"/>
      <c r="D96" s="28"/>
    </row>
    <row r="97" ht="18.75" spans="1:4">
      <c r="A97" s="28"/>
      <c r="B97" s="28"/>
      <c r="C97" s="28"/>
      <c r="D97" s="28"/>
    </row>
    <row r="98" ht="18.75" spans="1:4">
      <c r="A98" s="28"/>
      <c r="B98" s="28"/>
      <c r="C98" s="28"/>
      <c r="D98" s="28"/>
    </row>
    <row r="99" ht="18.75" spans="1:4">
      <c r="A99" s="28"/>
      <c r="B99" s="28"/>
      <c r="C99" s="28"/>
      <c r="D99" s="28"/>
    </row>
    <row r="100" spans="1:4">
      <c r="A100" s="29"/>
      <c r="B100" s="29"/>
      <c r="C100" s="29"/>
      <c r="D100" s="30"/>
    </row>
    <row r="101" ht="18.75" spans="1:4">
      <c r="A101" s="28"/>
      <c r="B101" s="28"/>
      <c r="C101" s="28"/>
      <c r="D101" s="28"/>
    </row>
    <row r="102" ht="18.75" spans="1:4">
      <c r="A102" s="28"/>
      <c r="B102" s="28"/>
      <c r="C102" s="28"/>
      <c r="D102" s="28"/>
    </row>
    <row r="103" ht="18.75" spans="1:4">
      <c r="A103" s="28"/>
      <c r="B103" s="28"/>
      <c r="C103" s="28"/>
      <c r="D103" s="28"/>
    </row>
    <row r="104" ht="18.75" spans="1:4">
      <c r="A104" s="28"/>
      <c r="B104" s="28"/>
      <c r="C104" s="28"/>
      <c r="D104" s="28"/>
    </row>
    <row r="105" ht="18.75" spans="1:4">
      <c r="A105" s="28"/>
      <c r="B105" s="28"/>
      <c r="C105" s="28"/>
      <c r="D105" s="28"/>
    </row>
    <row r="106" ht="18.75" spans="1:4">
      <c r="A106" s="31"/>
      <c r="B106" s="28"/>
      <c r="C106" s="28"/>
      <c r="D106" s="32"/>
    </row>
    <row r="107" ht="18.75" spans="1:4">
      <c r="A107" s="31"/>
      <c r="B107" s="31"/>
      <c r="C107" s="28"/>
      <c r="D107" s="32"/>
    </row>
    <row r="108" ht="18.75" spans="1:4">
      <c r="A108" s="31"/>
      <c r="B108" s="31"/>
      <c r="C108" s="28"/>
      <c r="D108" s="32"/>
    </row>
    <row r="109" ht="18.75" spans="1:4">
      <c r="A109" s="31"/>
      <c r="B109" s="31"/>
      <c r="C109" s="28"/>
      <c r="D109" s="32"/>
    </row>
    <row r="110" ht="18.75" spans="1:4">
      <c r="A110" s="31"/>
      <c r="B110" s="31"/>
      <c r="C110" s="28"/>
      <c r="D110" s="32"/>
    </row>
    <row r="111" ht="18.75" spans="1:4">
      <c r="A111" s="31"/>
      <c r="B111" s="31"/>
      <c r="C111" s="28"/>
      <c r="D111" s="32"/>
    </row>
    <row r="112" ht="18.75" spans="1:4">
      <c r="A112" s="31"/>
      <c r="B112" s="31"/>
      <c r="C112" s="28"/>
      <c r="D112" s="32"/>
    </row>
    <row r="113" ht="18.75" spans="1:4">
      <c r="A113" s="31"/>
      <c r="B113" s="31"/>
      <c r="C113" s="28"/>
      <c r="D113" s="32"/>
    </row>
    <row r="114" ht="18.75" spans="1:4">
      <c r="A114" s="31"/>
      <c r="B114" s="31"/>
      <c r="C114" s="31"/>
      <c r="D114" s="32"/>
    </row>
    <row r="115" ht="18.75" spans="1:4">
      <c r="A115" s="31"/>
      <c r="B115" s="31"/>
      <c r="C115" s="28"/>
      <c r="D115" s="32"/>
    </row>
    <row r="116" ht="18.75" spans="1:4">
      <c r="A116" s="31"/>
      <c r="B116" s="31"/>
      <c r="C116" s="28"/>
      <c r="D116" s="32"/>
    </row>
    <row r="117" ht="18.75" spans="1:4">
      <c r="A117" s="31"/>
      <c r="B117" s="31"/>
      <c r="C117" s="28"/>
      <c r="D117" s="32"/>
    </row>
    <row r="118" ht="18.75" spans="2:2">
      <c r="B118" s="31"/>
    </row>
    <row r="119" ht="18.75" spans="2:2">
      <c r="B119" s="31"/>
    </row>
    <row r="120" ht="18.75" spans="2:2">
      <c r="B120" s="31"/>
    </row>
    <row r="121" ht="18.75" spans="2:2">
      <c r="B121" s="31"/>
    </row>
  </sheetData>
  <mergeCells count="16">
    <mergeCell ref="A2:J2"/>
    <mergeCell ref="C22:C23"/>
    <mergeCell ref="C73:C76"/>
    <mergeCell ref="C77:C78"/>
    <mergeCell ref="E22:E23"/>
    <mergeCell ref="E73:E76"/>
    <mergeCell ref="E77:E78"/>
    <mergeCell ref="H38:H45"/>
    <mergeCell ref="H49:H52"/>
    <mergeCell ref="H54:H56"/>
    <mergeCell ref="H65:H67"/>
    <mergeCell ref="J32:J36"/>
    <mergeCell ref="J38:J45"/>
    <mergeCell ref="J49:J52"/>
    <mergeCell ref="J54:J56"/>
    <mergeCell ref="J65:J67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9"/>
  <sheetViews>
    <sheetView view="pageBreakPreview" zoomScale="130" zoomScaleNormal="100" topLeftCell="A71" workbookViewId="0">
      <selection activeCell="J84" sqref="G81:J84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254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83</v>
      </c>
      <c r="G4" s="34" t="s">
        <v>200</v>
      </c>
      <c r="H4" s="34" t="s">
        <v>24</v>
      </c>
      <c r="I4" s="8">
        <v>235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84</v>
      </c>
      <c r="G5" s="7" t="s">
        <v>202</v>
      </c>
      <c r="H5" s="7" t="s">
        <v>24</v>
      </c>
      <c r="I5" s="8">
        <v>180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85</v>
      </c>
      <c r="G6" s="7" t="s">
        <v>204</v>
      </c>
      <c r="H6" s="7" t="s">
        <v>24</v>
      </c>
      <c r="I6" s="8">
        <v>220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86</v>
      </c>
      <c r="G7" s="7" t="s">
        <v>208</v>
      </c>
      <c r="H7" s="7" t="s">
        <v>24</v>
      </c>
      <c r="I7" s="8">
        <v>1380</v>
      </c>
      <c r="J7" s="9">
        <v>250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590</v>
      </c>
      <c r="E8" s="9">
        <v>125</v>
      </c>
      <c r="F8" s="7">
        <v>87</v>
      </c>
      <c r="G8" s="7" t="s">
        <v>23</v>
      </c>
      <c r="H8" s="7" t="s">
        <v>24</v>
      </c>
      <c r="I8" s="8">
        <v>280</v>
      </c>
      <c r="J8" s="9">
        <v>80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128</v>
      </c>
      <c r="E9" s="9">
        <v>50</v>
      </c>
      <c r="F9" s="7">
        <v>88</v>
      </c>
      <c r="G9" s="7" t="s">
        <v>28</v>
      </c>
      <c r="H9" s="7" t="s">
        <v>26</v>
      </c>
      <c r="I9" s="8">
        <v>520</v>
      </c>
      <c r="J9" s="9">
        <v>140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89</v>
      </c>
      <c r="G10" s="7" t="s">
        <v>30</v>
      </c>
      <c r="H10" s="7" t="s">
        <v>24</v>
      </c>
      <c r="I10" s="8">
        <v>180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90</v>
      </c>
      <c r="G11" s="7" t="s">
        <v>32</v>
      </c>
      <c r="H11" s="7" t="s">
        <v>26</v>
      </c>
      <c r="I11" s="8">
        <v>1365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91</v>
      </c>
      <c r="G12" s="7" t="s">
        <v>34</v>
      </c>
      <c r="H12" s="7" t="s">
        <v>26</v>
      </c>
      <c r="I12" s="8">
        <v>140</v>
      </c>
      <c r="J12" s="9">
        <v>50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92</v>
      </c>
      <c r="G13" s="7" t="s">
        <v>36</v>
      </c>
      <c r="H13" s="7" t="s">
        <v>26</v>
      </c>
      <c r="I13" s="8">
        <v>90</v>
      </c>
      <c r="J13" s="9">
        <v>80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93</v>
      </c>
      <c r="G14" s="7" t="s">
        <v>38</v>
      </c>
      <c r="H14" s="7" t="s">
        <v>26</v>
      </c>
      <c r="I14" s="8">
        <v>570</v>
      </c>
      <c r="J14" s="9">
        <v>110</v>
      </c>
    </row>
    <row r="15" ht="24.95" customHeight="1" spans="1:10">
      <c r="A15" s="7">
        <v>12</v>
      </c>
      <c r="B15" s="7" t="s">
        <v>47</v>
      </c>
      <c r="C15" s="7" t="s">
        <v>22</v>
      </c>
      <c r="D15" s="8">
        <v>5</v>
      </c>
      <c r="E15" s="9" t="s">
        <v>27</v>
      </c>
      <c r="F15" s="7">
        <v>94</v>
      </c>
      <c r="G15" s="7" t="s">
        <v>40</v>
      </c>
      <c r="H15" s="7" t="s">
        <v>26</v>
      </c>
      <c r="I15" s="8">
        <v>310</v>
      </c>
      <c r="J15" s="9">
        <v>120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850</v>
      </c>
      <c r="E16" s="9">
        <v>105</v>
      </c>
      <c r="F16" s="7">
        <v>95</v>
      </c>
      <c r="G16" s="7" t="s">
        <v>42</v>
      </c>
      <c r="H16" s="7" t="s">
        <v>26</v>
      </c>
      <c r="I16" s="8">
        <v>130</v>
      </c>
      <c r="J16" s="9">
        <v>135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650</v>
      </c>
      <c r="E17" s="9">
        <v>115</v>
      </c>
      <c r="F17" s="7">
        <v>96</v>
      </c>
      <c r="G17" s="7" t="s">
        <v>44</v>
      </c>
      <c r="H17" s="7" t="s">
        <v>24</v>
      </c>
      <c r="I17" s="8">
        <v>50</v>
      </c>
      <c r="J17" s="9">
        <v>100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144</v>
      </c>
      <c r="E18" s="9">
        <v>50</v>
      </c>
      <c r="F18" s="7">
        <v>97</v>
      </c>
      <c r="G18" s="7" t="s">
        <v>46</v>
      </c>
      <c r="H18" s="7" t="s">
        <v>24</v>
      </c>
      <c r="I18" s="8">
        <v>580</v>
      </c>
      <c r="J18" s="9">
        <v>120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280</v>
      </c>
      <c r="E19" s="9">
        <v>60</v>
      </c>
      <c r="F19" s="7">
        <v>98</v>
      </c>
      <c r="G19" s="7" t="s">
        <v>48</v>
      </c>
      <c r="H19" s="7" t="s">
        <v>24</v>
      </c>
      <c r="I19" s="8">
        <v>560</v>
      </c>
      <c r="J19" s="9">
        <v>120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130</v>
      </c>
      <c r="E20" s="9">
        <v>60</v>
      </c>
      <c r="F20" s="7">
        <v>99</v>
      </c>
      <c r="G20" s="7" t="s">
        <v>51</v>
      </c>
      <c r="H20" s="7" t="s">
        <v>24</v>
      </c>
      <c r="I20" s="8">
        <v>50</v>
      </c>
      <c r="J20" s="9">
        <v>120</v>
      </c>
    </row>
    <row r="21" ht="24.95" customHeight="1" spans="1:10">
      <c r="A21" s="7">
        <v>18</v>
      </c>
      <c r="B21" s="7" t="s">
        <v>244</v>
      </c>
      <c r="C21" s="7" t="s">
        <v>26</v>
      </c>
      <c r="D21" s="8">
        <v>240</v>
      </c>
      <c r="E21" s="8" t="s">
        <v>27</v>
      </c>
      <c r="F21" s="7">
        <v>100</v>
      </c>
      <c r="G21" s="7" t="s">
        <v>53</v>
      </c>
      <c r="H21" s="7" t="s">
        <v>24</v>
      </c>
      <c r="I21" s="8">
        <v>1680</v>
      </c>
      <c r="J21" s="9">
        <v>135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150</v>
      </c>
      <c r="E22" s="12">
        <v>105</v>
      </c>
      <c r="F22" s="7">
        <v>101</v>
      </c>
      <c r="G22" s="7" t="s">
        <v>55</v>
      </c>
      <c r="H22" s="7" t="s">
        <v>24</v>
      </c>
      <c r="I22" s="8">
        <v>485</v>
      </c>
      <c r="J22" s="9">
        <v>150</v>
      </c>
    </row>
    <row r="23" ht="24.95" customHeight="1" spans="1:10">
      <c r="A23" s="7">
        <v>20</v>
      </c>
      <c r="B23" s="7" t="s">
        <v>62</v>
      </c>
      <c r="C23" s="11"/>
      <c r="D23" s="8">
        <v>240</v>
      </c>
      <c r="E23" s="13"/>
      <c r="F23" s="7">
        <v>102</v>
      </c>
      <c r="G23" s="7" t="s">
        <v>57</v>
      </c>
      <c r="H23" s="7" t="s">
        <v>26</v>
      </c>
      <c r="I23" s="8">
        <v>180</v>
      </c>
      <c r="J23" s="9">
        <v>70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90</v>
      </c>
      <c r="E24" s="9">
        <v>35</v>
      </c>
      <c r="F24" s="7">
        <v>103</v>
      </c>
      <c r="G24" s="7" t="s">
        <v>59</v>
      </c>
      <c r="H24" s="7" t="s">
        <v>26</v>
      </c>
      <c r="I24" s="8">
        <v>165</v>
      </c>
      <c r="J24" s="9">
        <v>300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430</v>
      </c>
      <c r="E25" s="9">
        <v>60</v>
      </c>
      <c r="F25" s="7">
        <v>104</v>
      </c>
      <c r="G25" s="7" t="s">
        <v>61</v>
      </c>
      <c r="H25" s="7" t="s">
        <v>26</v>
      </c>
      <c r="I25" s="8">
        <v>285</v>
      </c>
      <c r="J25" s="9">
        <v>145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160</v>
      </c>
      <c r="E26" s="9">
        <v>40</v>
      </c>
      <c r="F26" s="7">
        <v>105</v>
      </c>
      <c r="G26" s="7" t="s">
        <v>63</v>
      </c>
      <c r="H26" s="10" t="s">
        <v>64</v>
      </c>
      <c r="I26" s="8">
        <v>680</v>
      </c>
      <c r="J26" s="9">
        <v>320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380</v>
      </c>
      <c r="E27" s="9">
        <v>120</v>
      </c>
      <c r="F27" s="7">
        <v>106</v>
      </c>
      <c r="G27" s="7" t="s">
        <v>66</v>
      </c>
      <c r="H27" s="18"/>
      <c r="I27" s="8">
        <v>520</v>
      </c>
      <c r="J27" s="9"/>
    </row>
    <row r="28" ht="24.95" customHeight="1" spans="1:10">
      <c r="A28" s="7">
        <v>25</v>
      </c>
      <c r="B28" s="7" t="s">
        <v>73</v>
      </c>
      <c r="C28" s="7" t="s">
        <v>26</v>
      </c>
      <c r="D28" s="8">
        <v>360</v>
      </c>
      <c r="E28" s="39">
        <v>120</v>
      </c>
      <c r="F28" s="7">
        <v>107</v>
      </c>
      <c r="G28" s="7" t="s">
        <v>68</v>
      </c>
      <c r="H28" s="18"/>
      <c r="I28" s="8">
        <v>480</v>
      </c>
      <c r="J28" s="9"/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108</v>
      </c>
      <c r="G29" s="7" t="s">
        <v>70</v>
      </c>
      <c r="H29" s="18"/>
      <c r="I29" s="8">
        <v>120</v>
      </c>
      <c r="J29" s="9"/>
    </row>
    <row r="30" ht="24.95" customHeight="1" spans="1:10">
      <c r="A30" s="7">
        <v>27</v>
      </c>
      <c r="B30" s="7" t="s">
        <v>77</v>
      </c>
      <c r="C30" s="7" t="s">
        <v>26</v>
      </c>
      <c r="D30" s="8">
        <v>95</v>
      </c>
      <c r="E30" s="9">
        <v>30</v>
      </c>
      <c r="F30" s="7">
        <v>109</v>
      </c>
      <c r="G30" s="7" t="s">
        <v>72</v>
      </c>
      <c r="H30" s="11"/>
      <c r="I30" s="8">
        <v>110</v>
      </c>
      <c r="J30" s="9"/>
    </row>
    <row r="31" ht="24.95" customHeight="1" spans="1:10">
      <c r="A31" s="7">
        <v>28</v>
      </c>
      <c r="B31" s="7" t="s">
        <v>79</v>
      </c>
      <c r="C31" s="7" t="s">
        <v>26</v>
      </c>
      <c r="D31" s="8">
        <v>350</v>
      </c>
      <c r="E31" s="9">
        <v>60</v>
      </c>
      <c r="F31" s="7">
        <v>110</v>
      </c>
      <c r="G31" s="7" t="s">
        <v>76</v>
      </c>
      <c r="H31" s="7" t="s">
        <v>26</v>
      </c>
      <c r="I31" s="8">
        <v>2480</v>
      </c>
      <c r="J31" s="9">
        <v>120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111</v>
      </c>
      <c r="G32" s="7" t="s">
        <v>78</v>
      </c>
      <c r="H32" s="7" t="s">
        <v>26</v>
      </c>
      <c r="I32" s="8">
        <v>950</v>
      </c>
      <c r="J32" s="9">
        <v>150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360</v>
      </c>
      <c r="E33" s="9">
        <v>120</v>
      </c>
      <c r="F33" s="7">
        <v>112</v>
      </c>
      <c r="G33" s="7" t="s">
        <v>80</v>
      </c>
      <c r="H33" s="7" t="s">
        <v>64</v>
      </c>
      <c r="I33" s="8">
        <v>495</v>
      </c>
      <c r="J33" s="9">
        <v>1680</v>
      </c>
    </row>
    <row r="34" ht="24.95" customHeight="1" spans="1:10">
      <c r="A34" s="7">
        <v>31</v>
      </c>
      <c r="B34" s="7" t="s">
        <v>85</v>
      </c>
      <c r="C34" s="7" t="s">
        <v>26</v>
      </c>
      <c r="D34" s="8">
        <v>80</v>
      </c>
      <c r="E34" s="9">
        <v>60</v>
      </c>
      <c r="F34" s="7">
        <v>113</v>
      </c>
      <c r="G34" s="7" t="s">
        <v>82</v>
      </c>
      <c r="H34" s="10" t="s">
        <v>64</v>
      </c>
      <c r="I34" s="8">
        <v>195</v>
      </c>
      <c r="J34" s="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230</v>
      </c>
      <c r="E35" s="9">
        <v>150</v>
      </c>
      <c r="F35" s="7">
        <v>114</v>
      </c>
      <c r="G35" s="7" t="s">
        <v>84</v>
      </c>
      <c r="H35" s="18"/>
      <c r="I35" s="8">
        <v>95</v>
      </c>
      <c r="J35" s="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360</v>
      </c>
      <c r="E36" s="9">
        <v>70</v>
      </c>
      <c r="F36" s="7">
        <v>115</v>
      </c>
      <c r="G36" s="7" t="s">
        <v>86</v>
      </c>
      <c r="H36" s="18"/>
      <c r="I36" s="8">
        <v>28</v>
      </c>
      <c r="J36" s="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360</v>
      </c>
      <c r="E37" s="9">
        <v>70</v>
      </c>
      <c r="F37" s="7">
        <v>116</v>
      </c>
      <c r="G37" s="7" t="s">
        <v>88</v>
      </c>
      <c r="H37" s="18"/>
      <c r="I37" s="8">
        <v>25</v>
      </c>
      <c r="J37" s="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320</v>
      </c>
      <c r="E38" s="9">
        <v>80</v>
      </c>
      <c r="F38" s="7">
        <v>117</v>
      </c>
      <c r="G38" s="7" t="s">
        <v>90</v>
      </c>
      <c r="H38" s="18"/>
      <c r="I38" s="8">
        <v>375</v>
      </c>
      <c r="J38" s="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1560</v>
      </c>
      <c r="E39" s="9">
        <v>140</v>
      </c>
      <c r="F39" s="7">
        <v>118</v>
      </c>
      <c r="G39" s="7" t="s">
        <v>92</v>
      </c>
      <c r="H39" s="18"/>
      <c r="I39" s="8">
        <v>110</v>
      </c>
      <c r="J39" s="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430</v>
      </c>
      <c r="E40" s="9">
        <v>130</v>
      </c>
      <c r="F40" s="7">
        <v>119</v>
      </c>
      <c r="G40" s="7" t="s">
        <v>94</v>
      </c>
      <c r="H40" s="11"/>
      <c r="I40" s="8">
        <v>1390</v>
      </c>
      <c r="J40" s="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550</v>
      </c>
      <c r="E41" s="9">
        <v>330</v>
      </c>
      <c r="F41" s="7">
        <v>120</v>
      </c>
      <c r="G41" s="7" t="s">
        <v>96</v>
      </c>
      <c r="H41" s="7" t="s">
        <v>26</v>
      </c>
      <c r="I41" s="8">
        <v>2460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1650</v>
      </c>
      <c r="E42" s="9">
        <v>330</v>
      </c>
      <c r="F42" s="7">
        <v>121</v>
      </c>
      <c r="G42" s="7" t="s">
        <v>98</v>
      </c>
      <c r="H42" s="7" t="s">
        <v>99</v>
      </c>
      <c r="I42" s="8">
        <v>160</v>
      </c>
      <c r="J42" s="9">
        <v>470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180</v>
      </c>
      <c r="E43" s="9">
        <v>90</v>
      </c>
      <c r="F43" s="7">
        <v>122</v>
      </c>
      <c r="G43" s="7" t="s">
        <v>103</v>
      </c>
      <c r="H43" s="10" t="s">
        <v>64</v>
      </c>
      <c r="I43" s="8">
        <v>320</v>
      </c>
      <c r="J43" s="9">
        <v>75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360</v>
      </c>
      <c r="E44" s="9">
        <v>330</v>
      </c>
      <c r="F44" s="7">
        <v>123</v>
      </c>
      <c r="G44" s="7" t="s">
        <v>105</v>
      </c>
      <c r="H44" s="11"/>
      <c r="I44" s="8">
        <v>135</v>
      </c>
      <c r="J44" s="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130</v>
      </c>
      <c r="E45" s="9">
        <v>65</v>
      </c>
      <c r="F45" s="7">
        <v>124</v>
      </c>
      <c r="G45" s="7" t="s">
        <v>107</v>
      </c>
      <c r="H45" s="7" t="s">
        <v>24</v>
      </c>
      <c r="I45" s="8">
        <v>25</v>
      </c>
      <c r="J45" s="9">
        <v>470</v>
      </c>
    </row>
    <row r="46" ht="24.95" customHeight="1" spans="1:10">
      <c r="A46" s="7">
        <v>43</v>
      </c>
      <c r="B46" s="7" t="s">
        <v>110</v>
      </c>
      <c r="C46" s="7" t="s">
        <v>24</v>
      </c>
      <c r="D46" s="8">
        <v>75</v>
      </c>
      <c r="E46" s="9">
        <v>60</v>
      </c>
      <c r="F46" s="7">
        <v>125</v>
      </c>
      <c r="G46" s="7" t="s">
        <v>109</v>
      </c>
      <c r="H46" s="7" t="s">
        <v>26</v>
      </c>
      <c r="I46" s="8">
        <v>25</v>
      </c>
      <c r="J46" s="9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450</v>
      </c>
      <c r="E47" s="9">
        <v>105</v>
      </c>
      <c r="F47" s="7">
        <v>126</v>
      </c>
      <c r="G47" s="7" t="s">
        <v>111</v>
      </c>
      <c r="H47" s="7" t="s">
        <v>26</v>
      </c>
      <c r="I47" s="8">
        <v>50</v>
      </c>
      <c r="J47" s="9"/>
    </row>
    <row r="48" ht="24.95" customHeight="1" spans="1:10">
      <c r="A48" s="7">
        <v>45</v>
      </c>
      <c r="B48" s="7" t="s">
        <v>114</v>
      </c>
      <c r="C48" s="7" t="s">
        <v>24</v>
      </c>
      <c r="D48" s="8">
        <v>260</v>
      </c>
      <c r="E48" s="9">
        <v>80</v>
      </c>
      <c r="F48" s="7">
        <v>127</v>
      </c>
      <c r="G48" s="7" t="s">
        <v>113</v>
      </c>
      <c r="H48" s="7" t="s">
        <v>64</v>
      </c>
      <c r="I48" s="8">
        <v>320</v>
      </c>
      <c r="J48" s="9"/>
    </row>
    <row r="49" ht="24.95" customHeight="1" spans="1:10">
      <c r="A49" s="7">
        <v>46</v>
      </c>
      <c r="B49" s="7" t="s">
        <v>116</v>
      </c>
      <c r="C49" s="7" t="s">
        <v>26</v>
      </c>
      <c r="D49" s="8">
        <v>110</v>
      </c>
      <c r="E49" s="9">
        <v>60</v>
      </c>
      <c r="F49" s="7">
        <v>128</v>
      </c>
      <c r="G49" s="7" t="s">
        <v>115</v>
      </c>
      <c r="H49" s="7" t="s">
        <v>24</v>
      </c>
      <c r="I49" s="9">
        <v>340</v>
      </c>
      <c r="J49" s="9"/>
    </row>
    <row r="50" ht="24.95" customHeight="1" spans="1:10">
      <c r="A50" s="7">
        <v>47</v>
      </c>
      <c r="B50" s="7" t="s">
        <v>118</v>
      </c>
      <c r="C50" s="7" t="s">
        <v>26</v>
      </c>
      <c r="D50" s="8">
        <v>70</v>
      </c>
      <c r="E50" s="9">
        <v>60</v>
      </c>
      <c r="F50" s="7">
        <v>129</v>
      </c>
      <c r="G50" s="7" t="s">
        <v>117</v>
      </c>
      <c r="H50" s="7" t="s">
        <v>26</v>
      </c>
      <c r="I50" s="8">
        <v>50</v>
      </c>
      <c r="J50" s="9" t="s">
        <v>27</v>
      </c>
    </row>
    <row r="51" ht="24.95" customHeight="1" spans="1:10">
      <c r="A51" s="7">
        <v>48</v>
      </c>
      <c r="B51" s="7" t="s">
        <v>120</v>
      </c>
      <c r="C51" s="7" t="s">
        <v>24</v>
      </c>
      <c r="D51" s="8">
        <v>75</v>
      </c>
      <c r="E51" s="9">
        <v>35</v>
      </c>
      <c r="F51" s="7">
        <v>130</v>
      </c>
      <c r="G51" s="7" t="s">
        <v>119</v>
      </c>
      <c r="H51" s="10" t="s">
        <v>64</v>
      </c>
      <c r="I51" s="8">
        <v>310</v>
      </c>
      <c r="J51" s="9">
        <v>270</v>
      </c>
    </row>
    <row r="52" ht="24.95" customHeight="1" spans="1:10">
      <c r="A52" s="7">
        <v>49</v>
      </c>
      <c r="B52" s="7" t="s">
        <v>122</v>
      </c>
      <c r="C52" s="7" t="s">
        <v>26</v>
      </c>
      <c r="D52" s="8">
        <v>650</v>
      </c>
      <c r="E52" s="9">
        <v>130</v>
      </c>
      <c r="F52" s="7">
        <v>131</v>
      </c>
      <c r="G52" s="7" t="s">
        <v>121</v>
      </c>
      <c r="H52" s="18"/>
      <c r="I52" s="9">
        <v>280</v>
      </c>
      <c r="J52" s="9"/>
    </row>
    <row r="53" ht="24.95" customHeight="1" spans="1:10">
      <c r="A53" s="7">
        <v>50</v>
      </c>
      <c r="B53" s="7" t="s">
        <v>124</v>
      </c>
      <c r="C53" s="7" t="s">
        <v>24</v>
      </c>
      <c r="D53" s="8">
        <v>130</v>
      </c>
      <c r="E53" s="9">
        <v>35</v>
      </c>
      <c r="F53" s="7">
        <v>132</v>
      </c>
      <c r="G53" s="7" t="s">
        <v>123</v>
      </c>
      <c r="H53" s="11"/>
      <c r="I53" s="8">
        <v>240</v>
      </c>
      <c r="J53" s="9"/>
    </row>
    <row r="54" ht="24.95" customHeight="1" spans="1:10">
      <c r="A54" s="7">
        <v>51</v>
      </c>
      <c r="B54" s="7" t="s">
        <v>126</v>
      </c>
      <c r="C54" s="7" t="s">
        <v>24</v>
      </c>
      <c r="D54" s="8">
        <v>130</v>
      </c>
      <c r="E54" s="9">
        <v>35</v>
      </c>
      <c r="F54" s="7">
        <v>133</v>
      </c>
      <c r="G54" s="7" t="s">
        <v>125</v>
      </c>
      <c r="H54" s="7" t="s">
        <v>26</v>
      </c>
      <c r="I54" s="8">
        <v>230</v>
      </c>
      <c r="J54" s="9">
        <v>60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520</v>
      </c>
      <c r="E55" s="9">
        <v>150</v>
      </c>
      <c r="F55" s="7">
        <v>134</v>
      </c>
      <c r="G55" s="7" t="s">
        <v>129</v>
      </c>
      <c r="H55" s="7" t="s">
        <v>24</v>
      </c>
      <c r="I55" s="8">
        <v>280</v>
      </c>
      <c r="J55" s="9">
        <v>85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150</v>
      </c>
      <c r="E56" s="9">
        <v>65</v>
      </c>
      <c r="F56" s="7">
        <v>135</v>
      </c>
      <c r="G56" s="7" t="s">
        <v>131</v>
      </c>
      <c r="H56" s="7" t="s">
        <v>24</v>
      </c>
      <c r="I56" s="8">
        <v>260</v>
      </c>
      <c r="J56" s="9">
        <v>85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230</v>
      </c>
      <c r="E57" s="9">
        <v>65</v>
      </c>
      <c r="F57" s="7">
        <v>136</v>
      </c>
      <c r="G57" s="7" t="s">
        <v>133</v>
      </c>
      <c r="H57" s="7" t="s">
        <v>26</v>
      </c>
      <c r="I57" s="8">
        <v>220</v>
      </c>
      <c r="J57" s="9">
        <v>60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580</v>
      </c>
      <c r="E58" s="9">
        <v>215</v>
      </c>
      <c r="F58" s="7">
        <v>137</v>
      </c>
      <c r="G58" s="7" t="s">
        <v>135</v>
      </c>
      <c r="H58" s="7" t="s">
        <v>26</v>
      </c>
      <c r="I58" s="9">
        <v>210</v>
      </c>
      <c r="J58" s="9">
        <v>60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138</v>
      </c>
      <c r="G59" s="7" t="s">
        <v>137</v>
      </c>
      <c r="H59" s="7" t="s">
        <v>26</v>
      </c>
      <c r="I59" s="9">
        <v>360</v>
      </c>
      <c r="J59" s="9">
        <v>70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510</v>
      </c>
      <c r="E60" s="9">
        <v>350</v>
      </c>
      <c r="F60" s="7">
        <v>139</v>
      </c>
      <c r="G60" s="7" t="s">
        <v>139</v>
      </c>
      <c r="H60" s="7" t="s">
        <v>26</v>
      </c>
      <c r="I60" s="9">
        <v>2850</v>
      </c>
      <c r="J60" s="9">
        <v>140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35</v>
      </c>
      <c r="E61" s="9">
        <v>200</v>
      </c>
      <c r="F61" s="7">
        <v>140</v>
      </c>
      <c r="G61" s="7" t="s">
        <v>144</v>
      </c>
      <c r="H61" s="7" t="s">
        <v>26</v>
      </c>
      <c r="I61" s="9">
        <v>95</v>
      </c>
      <c r="J61" s="9">
        <v>150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150</v>
      </c>
      <c r="E62" s="9">
        <v>80</v>
      </c>
      <c r="F62" s="7">
        <v>141</v>
      </c>
      <c r="G62" s="7" t="s">
        <v>147</v>
      </c>
      <c r="H62" s="7" t="s">
        <v>24</v>
      </c>
      <c r="I62" s="9">
        <v>90</v>
      </c>
      <c r="J62" s="9">
        <v>150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150</v>
      </c>
      <c r="E63" s="9">
        <v>80</v>
      </c>
      <c r="F63" s="7">
        <v>142</v>
      </c>
      <c r="G63" s="7" t="s">
        <v>149</v>
      </c>
      <c r="H63" s="7" t="s">
        <v>26</v>
      </c>
      <c r="I63" s="9">
        <v>380</v>
      </c>
      <c r="J63" s="9">
        <v>40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143</v>
      </c>
      <c r="G64" s="7" t="s">
        <v>151</v>
      </c>
      <c r="H64" s="7" t="s">
        <v>26</v>
      </c>
      <c r="I64" s="9">
        <v>590</v>
      </c>
      <c r="J64" s="9">
        <v>80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405</v>
      </c>
      <c r="E65" s="9">
        <v>80</v>
      </c>
      <c r="F65" s="7">
        <v>144</v>
      </c>
      <c r="G65" s="7" t="s">
        <v>153</v>
      </c>
      <c r="H65" s="7" t="s">
        <v>26</v>
      </c>
      <c r="I65" s="9">
        <v>320</v>
      </c>
      <c r="J65" s="9">
        <v>60</v>
      </c>
    </row>
    <row r="66" ht="24.95" customHeight="1" spans="1:10">
      <c r="A66" s="7">
        <v>63</v>
      </c>
      <c r="B66" s="7" t="s">
        <v>154</v>
      </c>
      <c r="C66" s="7" t="s">
        <v>26</v>
      </c>
      <c r="D66" s="8">
        <v>405</v>
      </c>
      <c r="E66" s="9">
        <v>80</v>
      </c>
      <c r="F66" s="7">
        <v>145</v>
      </c>
      <c r="G66" s="14" t="s">
        <v>171</v>
      </c>
      <c r="H66" s="7" t="s">
        <v>26</v>
      </c>
      <c r="I66" s="9">
        <v>520</v>
      </c>
      <c r="J66" s="9">
        <v>150</v>
      </c>
    </row>
    <row r="67" ht="24.95" customHeight="1" spans="1:10">
      <c r="A67" s="7">
        <v>64</v>
      </c>
      <c r="B67" s="7" t="s">
        <v>156</v>
      </c>
      <c r="C67" s="7" t="s">
        <v>26</v>
      </c>
      <c r="D67" s="8">
        <v>560</v>
      </c>
      <c r="E67" s="9">
        <v>135</v>
      </c>
      <c r="F67" s="7">
        <v>146</v>
      </c>
      <c r="G67" s="14" t="s">
        <v>173</v>
      </c>
      <c r="H67" s="7" t="s">
        <v>26</v>
      </c>
      <c r="I67" s="9">
        <v>300</v>
      </c>
      <c r="J67" s="9">
        <v>50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420</v>
      </c>
      <c r="E68" s="9">
        <v>120</v>
      </c>
      <c r="F68" s="7">
        <v>147</v>
      </c>
      <c r="G68" s="14" t="s">
        <v>175</v>
      </c>
      <c r="H68" s="7" t="s">
        <v>26</v>
      </c>
      <c r="I68" s="9">
        <v>335</v>
      </c>
      <c r="J68" s="9">
        <v>60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560</v>
      </c>
      <c r="E69" s="9">
        <v>80</v>
      </c>
      <c r="F69" s="7">
        <v>148</v>
      </c>
      <c r="G69" s="14" t="s">
        <v>177</v>
      </c>
      <c r="H69" s="7" t="s">
        <v>26</v>
      </c>
      <c r="I69" s="9">
        <v>1350</v>
      </c>
      <c r="J69" s="9">
        <v>200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180</v>
      </c>
      <c r="E70" s="9">
        <v>80</v>
      </c>
      <c r="F70" s="7">
        <v>149</v>
      </c>
      <c r="G70" s="14" t="s">
        <v>179</v>
      </c>
      <c r="H70" s="7" t="s">
        <v>26</v>
      </c>
      <c r="I70" s="9">
        <v>1200</v>
      </c>
      <c r="J70" s="9" t="s">
        <v>27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310</v>
      </c>
      <c r="E71" s="12">
        <v>115</v>
      </c>
      <c r="F71" s="7">
        <v>150</v>
      </c>
      <c r="G71" s="14" t="s">
        <v>181</v>
      </c>
      <c r="H71" s="7" t="s">
        <v>26</v>
      </c>
      <c r="I71" s="9">
        <v>128</v>
      </c>
      <c r="J71" s="9">
        <v>50</v>
      </c>
    </row>
    <row r="72" ht="24.95" customHeight="1" spans="1:10">
      <c r="A72" s="7">
        <v>69</v>
      </c>
      <c r="B72" s="7" t="s">
        <v>166</v>
      </c>
      <c r="C72" s="18"/>
      <c r="D72" s="8">
        <v>240</v>
      </c>
      <c r="E72" s="19"/>
      <c r="F72" s="7">
        <v>151</v>
      </c>
      <c r="G72" s="14" t="s">
        <v>183</v>
      </c>
      <c r="H72" s="7" t="s">
        <v>26</v>
      </c>
      <c r="I72" s="9">
        <v>3680</v>
      </c>
      <c r="J72" s="9">
        <v>350</v>
      </c>
    </row>
    <row r="73" ht="24.95" customHeight="1" spans="1:10">
      <c r="A73" s="7">
        <v>70</v>
      </c>
      <c r="B73" s="7" t="s">
        <v>168</v>
      </c>
      <c r="C73" s="18"/>
      <c r="D73" s="8">
        <v>75</v>
      </c>
      <c r="E73" s="19"/>
      <c r="F73" s="7">
        <v>152</v>
      </c>
      <c r="G73" s="14" t="s">
        <v>185</v>
      </c>
      <c r="H73" s="14" t="s">
        <v>186</v>
      </c>
      <c r="I73" s="9">
        <v>60</v>
      </c>
      <c r="J73" s="9">
        <v>100</v>
      </c>
    </row>
    <row r="74" ht="24.95" customHeight="1" spans="1:10">
      <c r="A74" s="7">
        <v>71</v>
      </c>
      <c r="B74" s="7" t="s">
        <v>172</v>
      </c>
      <c r="C74" s="11"/>
      <c r="D74" s="8">
        <v>60</v>
      </c>
      <c r="E74" s="13"/>
      <c r="F74" s="7">
        <v>153</v>
      </c>
      <c r="G74" s="14" t="s">
        <v>188</v>
      </c>
      <c r="H74" s="14" t="s">
        <v>189</v>
      </c>
      <c r="I74" s="9">
        <v>528</v>
      </c>
      <c r="J74" s="9" t="s">
        <v>27</v>
      </c>
    </row>
    <row r="75" ht="24.95" customHeight="1" spans="1:10">
      <c r="A75" s="7">
        <v>72</v>
      </c>
      <c r="B75" s="7" t="s">
        <v>174</v>
      </c>
      <c r="C75" s="10" t="s">
        <v>64</v>
      </c>
      <c r="D75" s="27">
        <v>290</v>
      </c>
      <c r="E75" s="12">
        <v>90</v>
      </c>
      <c r="F75" s="7">
        <v>154</v>
      </c>
      <c r="G75" s="14" t="s">
        <v>191</v>
      </c>
      <c r="H75" s="14" t="s">
        <v>99</v>
      </c>
      <c r="I75" s="9">
        <v>448</v>
      </c>
      <c r="J75" s="9">
        <v>25</v>
      </c>
    </row>
    <row r="76" ht="24.95" customHeight="1" spans="1:10">
      <c r="A76" s="7">
        <v>73</v>
      </c>
      <c r="B76" s="7" t="s">
        <v>178</v>
      </c>
      <c r="C76" s="11"/>
      <c r="D76" s="8">
        <v>75</v>
      </c>
      <c r="E76" s="13"/>
      <c r="F76" s="7">
        <v>155</v>
      </c>
      <c r="G76" s="14" t="s">
        <v>193</v>
      </c>
      <c r="H76" s="14" t="s">
        <v>99</v>
      </c>
      <c r="I76" s="9">
        <v>448</v>
      </c>
      <c r="J76" s="9">
        <v>25</v>
      </c>
    </row>
    <row r="77" ht="24.95" customHeight="1" spans="1:10">
      <c r="A77" s="7">
        <v>74</v>
      </c>
      <c r="B77" s="7" t="s">
        <v>180</v>
      </c>
      <c r="C77" s="7" t="s">
        <v>26</v>
      </c>
      <c r="D77" s="8">
        <v>65</v>
      </c>
      <c r="E77" s="9">
        <v>90</v>
      </c>
      <c r="F77" s="7">
        <v>156</v>
      </c>
      <c r="G77" s="14" t="s">
        <v>195</v>
      </c>
      <c r="H77" s="14" t="s">
        <v>186</v>
      </c>
      <c r="I77" s="9">
        <v>48</v>
      </c>
      <c r="J77" s="9">
        <v>60</v>
      </c>
    </row>
    <row r="78" ht="24.95" customHeight="1" spans="1:10">
      <c r="A78" s="7">
        <v>75</v>
      </c>
      <c r="B78" s="7" t="s">
        <v>182</v>
      </c>
      <c r="C78" s="7" t="s">
        <v>26</v>
      </c>
      <c r="D78" s="8">
        <v>535</v>
      </c>
      <c r="E78" s="9">
        <v>120</v>
      </c>
      <c r="F78" s="7">
        <v>157</v>
      </c>
      <c r="G78" s="14" t="s">
        <v>197</v>
      </c>
      <c r="H78" s="14" t="s">
        <v>186</v>
      </c>
      <c r="I78" s="9">
        <v>28</v>
      </c>
      <c r="J78" s="9">
        <v>120</v>
      </c>
    </row>
    <row r="79" ht="24.95" customHeight="1" spans="1:10">
      <c r="A79" s="7">
        <v>76</v>
      </c>
      <c r="B79" s="7" t="s">
        <v>184</v>
      </c>
      <c r="C79" s="7" t="s">
        <v>24</v>
      </c>
      <c r="D79" s="8">
        <v>420</v>
      </c>
      <c r="E79" s="9">
        <v>95</v>
      </c>
      <c r="F79" s="7">
        <v>158</v>
      </c>
      <c r="G79" s="14" t="s">
        <v>255</v>
      </c>
      <c r="H79" s="14" t="s">
        <v>186</v>
      </c>
      <c r="I79" s="9">
        <v>80</v>
      </c>
      <c r="J79" s="9" t="s">
        <v>27</v>
      </c>
    </row>
    <row r="80" ht="24.95" customHeight="1" spans="1:10">
      <c r="A80" s="7">
        <v>77</v>
      </c>
      <c r="B80" s="7" t="s">
        <v>187</v>
      </c>
      <c r="C80" s="7" t="s">
        <v>24</v>
      </c>
      <c r="D80" s="8">
        <v>120</v>
      </c>
      <c r="E80" s="9">
        <v>75</v>
      </c>
      <c r="F80" s="7">
        <v>159</v>
      </c>
      <c r="G80" s="14" t="s">
        <v>229</v>
      </c>
      <c r="H80" s="14" t="s">
        <v>26</v>
      </c>
      <c r="I80" s="9">
        <v>80</v>
      </c>
      <c r="J80" s="9">
        <v>20</v>
      </c>
    </row>
    <row r="81" ht="24.95" customHeight="1" spans="1:10">
      <c r="A81" s="7">
        <v>78</v>
      </c>
      <c r="B81" s="7" t="s">
        <v>190</v>
      </c>
      <c r="C81" s="7" t="s">
        <v>24</v>
      </c>
      <c r="D81" s="8">
        <v>135</v>
      </c>
      <c r="E81" s="9">
        <v>45</v>
      </c>
      <c r="F81" s="7">
        <v>160</v>
      </c>
      <c r="G81" s="14" t="s">
        <v>199</v>
      </c>
      <c r="H81" s="7" t="s">
        <v>26</v>
      </c>
      <c r="I81" s="9">
        <v>224</v>
      </c>
      <c r="J81" s="9">
        <v>30</v>
      </c>
    </row>
    <row r="82" ht="24.95" customHeight="1" spans="1:10">
      <c r="A82" s="7">
        <v>79</v>
      </c>
      <c r="B82" s="7" t="s">
        <v>192</v>
      </c>
      <c r="C82" s="7" t="s">
        <v>24</v>
      </c>
      <c r="D82" s="8">
        <v>420</v>
      </c>
      <c r="E82" s="9">
        <v>120</v>
      </c>
      <c r="F82" s="7">
        <v>161</v>
      </c>
      <c r="G82" s="14" t="s">
        <v>201</v>
      </c>
      <c r="H82" s="7" t="s">
        <v>26</v>
      </c>
      <c r="I82" s="9">
        <v>24</v>
      </c>
      <c r="J82" s="9">
        <v>10</v>
      </c>
    </row>
    <row r="83" ht="24.95" customHeight="1" spans="1:10">
      <c r="A83" s="7">
        <v>80</v>
      </c>
      <c r="B83" s="7" t="s">
        <v>194</v>
      </c>
      <c r="C83" s="7" t="s">
        <v>26</v>
      </c>
      <c r="D83" s="9">
        <v>45</v>
      </c>
      <c r="E83" s="9">
        <v>30</v>
      </c>
      <c r="F83" s="7">
        <v>162</v>
      </c>
      <c r="G83" s="14" t="s">
        <v>203</v>
      </c>
      <c r="H83" s="7" t="s">
        <v>22</v>
      </c>
      <c r="I83" s="9">
        <v>64</v>
      </c>
      <c r="J83" s="9">
        <v>80</v>
      </c>
    </row>
    <row r="84" ht="24.95" customHeight="1" spans="1:10">
      <c r="A84" s="7">
        <v>81</v>
      </c>
      <c r="B84" s="34" t="s">
        <v>196</v>
      </c>
      <c r="C84" s="34" t="s">
        <v>24</v>
      </c>
      <c r="D84" s="9">
        <v>1150</v>
      </c>
      <c r="E84" s="9">
        <v>150</v>
      </c>
      <c r="F84" s="7">
        <v>163</v>
      </c>
      <c r="G84" s="14" t="s">
        <v>205</v>
      </c>
      <c r="H84" s="7" t="s">
        <v>206</v>
      </c>
      <c r="I84" s="23">
        <v>112</v>
      </c>
      <c r="J84" s="23" t="s">
        <v>27</v>
      </c>
    </row>
    <row r="85" ht="24.95" customHeight="1" spans="1:10">
      <c r="A85" s="7">
        <v>82</v>
      </c>
      <c r="B85" s="34" t="s">
        <v>198</v>
      </c>
      <c r="C85" s="34" t="s">
        <v>24</v>
      </c>
      <c r="D85" s="8">
        <v>120</v>
      </c>
      <c r="E85" s="9">
        <v>70</v>
      </c>
      <c r="J85" s="39"/>
    </row>
    <row r="86" ht="24.95" customHeight="1" spans="1:10">
      <c r="A86" s="20"/>
      <c r="B86" s="20"/>
      <c r="C86" s="20"/>
      <c r="D86" s="20"/>
      <c r="J86" s="39"/>
    </row>
    <row r="87" ht="24.95" customHeight="1" spans="1:10">
      <c r="A87" s="20"/>
      <c r="B87" s="20"/>
      <c r="C87" s="20"/>
      <c r="D87" s="20"/>
      <c r="J87" s="39"/>
    </row>
    <row r="88" ht="24.95" customHeight="1" spans="1:10">
      <c r="A88" s="20"/>
      <c r="B88" s="20"/>
      <c r="C88" s="20"/>
      <c r="D88" s="20"/>
      <c r="J88" s="39"/>
    </row>
    <row r="89" ht="24.95" customHeight="1" spans="1:10">
      <c r="A89" s="20"/>
      <c r="B89" s="20"/>
      <c r="C89" s="20"/>
      <c r="D89" s="20"/>
      <c r="J89" s="39"/>
    </row>
    <row r="90" ht="18.75" spans="1:10">
      <c r="A90" s="20"/>
      <c r="B90" s="20"/>
      <c r="C90" s="20"/>
      <c r="D90" s="20"/>
      <c r="J90" s="39"/>
    </row>
    <row r="91" ht="18.75" spans="1:10">
      <c r="A91" s="20"/>
      <c r="B91" s="20"/>
      <c r="C91" s="20"/>
      <c r="D91" s="20"/>
      <c r="J91" s="39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spans="1:4">
      <c r="A98" s="41"/>
      <c r="B98" s="41"/>
      <c r="C98" s="41"/>
      <c r="D98" s="42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ht="18.75" spans="1:4">
      <c r="A103" s="20"/>
      <c r="B103" s="20"/>
      <c r="C103" s="20"/>
      <c r="D103" s="20"/>
    </row>
    <row r="104" ht="18.75" spans="1:4">
      <c r="A104" s="2"/>
      <c r="B104" s="20"/>
      <c r="C104" s="20"/>
      <c r="D104" s="1"/>
    </row>
    <row r="105" ht="18.75" spans="1:4">
      <c r="A105" s="2"/>
      <c r="B105" s="2"/>
      <c r="C105" s="20"/>
      <c r="D105" s="1"/>
    </row>
    <row r="106" ht="18.75" spans="1:4">
      <c r="A106" s="2"/>
      <c r="B106" s="2"/>
      <c r="C106" s="20"/>
      <c r="D106" s="1"/>
    </row>
    <row r="107" ht="18.75" spans="1:4">
      <c r="A107" s="2"/>
      <c r="B107" s="2"/>
      <c r="C107" s="20"/>
      <c r="D107" s="1"/>
    </row>
    <row r="108" ht="18.75" spans="1:4">
      <c r="A108" s="2"/>
      <c r="B108" s="2"/>
      <c r="C108" s="20"/>
      <c r="D108" s="1"/>
    </row>
    <row r="109" ht="18.75" spans="1:4">
      <c r="A109" s="2"/>
      <c r="B109" s="2"/>
      <c r="C109" s="20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0"/>
      <c r="D114" s="1"/>
    </row>
    <row r="115" ht="18.75" spans="1:4">
      <c r="A115" s="2"/>
      <c r="B115" s="2"/>
      <c r="C115" s="20"/>
      <c r="D115" s="1"/>
    </row>
    <row r="116" ht="18.75" spans="2:2">
      <c r="B116" s="2"/>
    </row>
    <row r="117" ht="18.75" spans="2:2">
      <c r="B117" s="2"/>
    </row>
    <row r="118" ht="18.75" spans="2:2">
      <c r="B118" s="2"/>
    </row>
    <row r="119" ht="18.75" spans="2:2">
      <c r="B119" s="2"/>
    </row>
  </sheetData>
  <mergeCells count="16">
    <mergeCell ref="A2:J2"/>
    <mergeCell ref="C22:C23"/>
    <mergeCell ref="C71:C74"/>
    <mergeCell ref="C75:C76"/>
    <mergeCell ref="E22:E23"/>
    <mergeCell ref="E71:E74"/>
    <mergeCell ref="E75:E76"/>
    <mergeCell ref="H26:H30"/>
    <mergeCell ref="H34:H40"/>
    <mergeCell ref="H43:H44"/>
    <mergeCell ref="H51:H53"/>
    <mergeCell ref="J26:J30"/>
    <mergeCell ref="J33:J40"/>
    <mergeCell ref="J43:J44"/>
    <mergeCell ref="J45:J49"/>
    <mergeCell ref="J51:J53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4"/>
  <sheetViews>
    <sheetView view="pageBreakPreview" zoomScale="115" zoomScaleNormal="100" topLeftCell="A75" workbookViewId="0">
      <selection activeCell="J88" sqref="G85:J88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256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87</v>
      </c>
      <c r="G4" s="7" t="s">
        <v>23</v>
      </c>
      <c r="H4" s="7" t="s">
        <v>24</v>
      </c>
      <c r="I4" s="8">
        <v>280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88</v>
      </c>
      <c r="G5" s="7" t="s">
        <v>28</v>
      </c>
      <c r="H5" s="7" t="s">
        <v>26</v>
      </c>
      <c r="I5" s="8">
        <v>520</v>
      </c>
      <c r="J5" s="9">
        <v>140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89</v>
      </c>
      <c r="G6" s="7" t="s">
        <v>30</v>
      </c>
      <c r="H6" s="7" t="s">
        <v>24</v>
      </c>
      <c r="I6" s="8">
        <v>180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90</v>
      </c>
      <c r="G7" s="7" t="s">
        <v>32</v>
      </c>
      <c r="H7" s="7" t="s">
        <v>26</v>
      </c>
      <c r="I7" s="8">
        <v>1365</v>
      </c>
      <c r="J7" s="9">
        <v>190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590</v>
      </c>
      <c r="E8" s="9">
        <v>125</v>
      </c>
      <c r="F8" s="7">
        <v>91</v>
      </c>
      <c r="G8" s="7" t="s">
        <v>34</v>
      </c>
      <c r="H8" s="7" t="s">
        <v>26</v>
      </c>
      <c r="I8" s="8">
        <v>140</v>
      </c>
      <c r="J8" s="9">
        <v>50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128</v>
      </c>
      <c r="E9" s="9">
        <v>50</v>
      </c>
      <c r="F9" s="7">
        <v>92</v>
      </c>
      <c r="G9" s="7" t="s">
        <v>36</v>
      </c>
      <c r="H9" s="7" t="s">
        <v>26</v>
      </c>
      <c r="I9" s="8">
        <v>90</v>
      </c>
      <c r="J9" s="9">
        <v>80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93</v>
      </c>
      <c r="G10" s="7" t="s">
        <v>38</v>
      </c>
      <c r="H10" s="7" t="s">
        <v>26</v>
      </c>
      <c r="I10" s="8">
        <v>570</v>
      </c>
      <c r="J10" s="9">
        <v>110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94</v>
      </c>
      <c r="G11" s="7" t="s">
        <v>40</v>
      </c>
      <c r="H11" s="7" t="s">
        <v>26</v>
      </c>
      <c r="I11" s="8">
        <v>310</v>
      </c>
      <c r="J11" s="9">
        <v>120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95</v>
      </c>
      <c r="G12" s="7" t="s">
        <v>42</v>
      </c>
      <c r="H12" s="7" t="s">
        <v>26</v>
      </c>
      <c r="I12" s="8">
        <v>130</v>
      </c>
      <c r="J12" s="9">
        <v>135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96</v>
      </c>
      <c r="G13" s="7" t="s">
        <v>44</v>
      </c>
      <c r="H13" s="7" t="s">
        <v>24</v>
      </c>
      <c r="I13" s="8">
        <v>50</v>
      </c>
      <c r="J13" s="9">
        <v>100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97</v>
      </c>
      <c r="G14" s="7" t="s">
        <v>46</v>
      </c>
      <c r="H14" s="7" t="s">
        <v>24</v>
      </c>
      <c r="I14" s="8">
        <v>580</v>
      </c>
      <c r="J14" s="9">
        <v>120</v>
      </c>
    </row>
    <row r="15" ht="24.95" customHeight="1" spans="1:10">
      <c r="A15" s="7">
        <v>12</v>
      </c>
      <c r="B15" s="7" t="s">
        <v>47</v>
      </c>
      <c r="C15" s="7" t="s">
        <v>22</v>
      </c>
      <c r="D15" s="8">
        <v>5.6</v>
      </c>
      <c r="E15" s="9" t="s">
        <v>27</v>
      </c>
      <c r="F15" s="7">
        <v>98</v>
      </c>
      <c r="G15" s="7" t="s">
        <v>48</v>
      </c>
      <c r="H15" s="7" t="s">
        <v>24</v>
      </c>
      <c r="I15" s="8">
        <v>560</v>
      </c>
      <c r="J15" s="9">
        <v>120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850</v>
      </c>
      <c r="E16" s="9">
        <v>105</v>
      </c>
      <c r="F16" s="7">
        <v>99</v>
      </c>
      <c r="G16" s="7" t="s">
        <v>51</v>
      </c>
      <c r="H16" s="7" t="s">
        <v>24</v>
      </c>
      <c r="I16" s="8">
        <v>50</v>
      </c>
      <c r="J16" s="9">
        <v>120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650</v>
      </c>
      <c r="E17" s="9">
        <v>115</v>
      </c>
      <c r="F17" s="7">
        <v>100</v>
      </c>
      <c r="G17" s="7" t="s">
        <v>53</v>
      </c>
      <c r="H17" s="7" t="s">
        <v>24</v>
      </c>
      <c r="I17" s="8">
        <v>1680</v>
      </c>
      <c r="J17" s="9">
        <v>135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144</v>
      </c>
      <c r="E18" s="9">
        <v>50</v>
      </c>
      <c r="F18" s="7">
        <v>101</v>
      </c>
      <c r="G18" s="7" t="s">
        <v>55</v>
      </c>
      <c r="H18" s="7" t="s">
        <v>24</v>
      </c>
      <c r="I18" s="8">
        <v>485</v>
      </c>
      <c r="J18" s="9">
        <v>150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280</v>
      </c>
      <c r="E19" s="9">
        <v>60</v>
      </c>
      <c r="F19" s="7">
        <v>102</v>
      </c>
      <c r="G19" s="7" t="s">
        <v>57</v>
      </c>
      <c r="H19" s="7" t="s">
        <v>26</v>
      </c>
      <c r="I19" s="8">
        <v>180</v>
      </c>
      <c r="J19" s="9">
        <v>70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130</v>
      </c>
      <c r="E20" s="9">
        <v>60</v>
      </c>
      <c r="F20" s="7">
        <v>103</v>
      </c>
      <c r="G20" s="7" t="s">
        <v>59</v>
      </c>
      <c r="H20" s="7" t="s">
        <v>26</v>
      </c>
      <c r="I20" s="8">
        <v>165</v>
      </c>
      <c r="J20" s="9">
        <v>300</v>
      </c>
    </row>
    <row r="21" ht="24.95" customHeight="1" spans="1:10">
      <c r="A21" s="7">
        <v>18</v>
      </c>
      <c r="B21" s="7" t="s">
        <v>244</v>
      </c>
      <c r="C21" s="7" t="s">
        <v>26</v>
      </c>
      <c r="D21" s="8">
        <v>240</v>
      </c>
      <c r="E21" s="8" t="s">
        <v>27</v>
      </c>
      <c r="F21" s="7">
        <v>104</v>
      </c>
      <c r="G21" s="7" t="s">
        <v>61</v>
      </c>
      <c r="H21" s="7" t="s">
        <v>26</v>
      </c>
      <c r="I21" s="8">
        <v>285</v>
      </c>
      <c r="J21" s="9">
        <v>145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150</v>
      </c>
      <c r="E22" s="12">
        <v>105</v>
      </c>
      <c r="F22" s="7">
        <v>105</v>
      </c>
      <c r="G22" s="7" t="s">
        <v>63</v>
      </c>
      <c r="H22" s="10" t="s">
        <v>64</v>
      </c>
      <c r="I22" s="8">
        <v>680</v>
      </c>
      <c r="J22" s="9">
        <v>320</v>
      </c>
    </row>
    <row r="23" ht="24.95" customHeight="1" spans="1:10">
      <c r="A23" s="7">
        <v>20</v>
      </c>
      <c r="B23" s="7" t="s">
        <v>62</v>
      </c>
      <c r="C23" s="11"/>
      <c r="D23" s="8">
        <v>240</v>
      </c>
      <c r="E23" s="13"/>
      <c r="F23" s="7">
        <v>106</v>
      </c>
      <c r="G23" s="7" t="s">
        <v>66</v>
      </c>
      <c r="H23" s="18"/>
      <c r="I23" s="8">
        <v>520</v>
      </c>
      <c r="J23" s="9"/>
    </row>
    <row r="24" ht="24.95" customHeight="1" spans="1:10">
      <c r="A24" s="7">
        <v>21</v>
      </c>
      <c r="B24" s="7" t="s">
        <v>65</v>
      </c>
      <c r="C24" s="7" t="s">
        <v>26</v>
      </c>
      <c r="D24" s="8">
        <v>90</v>
      </c>
      <c r="E24" s="9">
        <v>35</v>
      </c>
      <c r="F24" s="7">
        <v>107</v>
      </c>
      <c r="G24" s="7" t="s">
        <v>68</v>
      </c>
      <c r="H24" s="18"/>
      <c r="I24" s="8">
        <v>480</v>
      </c>
      <c r="J24" s="9"/>
    </row>
    <row r="25" ht="24.95" customHeight="1" spans="1:10">
      <c r="A25" s="7">
        <v>22</v>
      </c>
      <c r="B25" s="7" t="s">
        <v>67</v>
      </c>
      <c r="C25" s="7" t="s">
        <v>26</v>
      </c>
      <c r="D25" s="8">
        <v>430</v>
      </c>
      <c r="E25" s="9">
        <v>60</v>
      </c>
      <c r="F25" s="7">
        <v>108</v>
      </c>
      <c r="G25" s="7" t="s">
        <v>70</v>
      </c>
      <c r="H25" s="18"/>
      <c r="I25" s="8">
        <v>120</v>
      </c>
      <c r="J25" s="9"/>
    </row>
    <row r="26" ht="24.95" customHeight="1" spans="1:10">
      <c r="A26" s="7">
        <v>23</v>
      </c>
      <c r="B26" s="7" t="s">
        <v>69</v>
      </c>
      <c r="C26" s="7" t="s">
        <v>26</v>
      </c>
      <c r="D26" s="8">
        <v>160</v>
      </c>
      <c r="E26" s="9">
        <v>40</v>
      </c>
      <c r="F26" s="7">
        <v>109</v>
      </c>
      <c r="G26" s="7" t="s">
        <v>72</v>
      </c>
      <c r="H26" s="11"/>
      <c r="I26" s="8">
        <v>110</v>
      </c>
      <c r="J26" s="9"/>
    </row>
    <row r="27" ht="24.95" customHeight="1" spans="1:10">
      <c r="A27" s="7">
        <v>24</v>
      </c>
      <c r="B27" s="7" t="s">
        <v>71</v>
      </c>
      <c r="C27" s="7" t="s">
        <v>26</v>
      </c>
      <c r="D27" s="8">
        <v>380</v>
      </c>
      <c r="E27" s="9">
        <v>120</v>
      </c>
      <c r="F27" s="7">
        <v>110</v>
      </c>
      <c r="G27" s="7" t="s">
        <v>76</v>
      </c>
      <c r="H27" s="7" t="s">
        <v>26</v>
      </c>
      <c r="I27" s="8">
        <v>2480</v>
      </c>
      <c r="J27" s="9">
        <v>120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360</v>
      </c>
      <c r="E28" s="39">
        <v>120</v>
      </c>
      <c r="F28" s="7">
        <v>111</v>
      </c>
      <c r="G28" s="7" t="s">
        <v>78</v>
      </c>
      <c r="H28" s="7" t="s">
        <v>26</v>
      </c>
      <c r="I28" s="8">
        <v>950</v>
      </c>
      <c r="J28" s="9">
        <v>150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112</v>
      </c>
      <c r="G29" s="7" t="s">
        <v>80</v>
      </c>
      <c r="H29" s="10" t="s">
        <v>64</v>
      </c>
      <c r="I29" s="8">
        <v>495</v>
      </c>
      <c r="J29" s="9">
        <v>1680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95</v>
      </c>
      <c r="E30" s="9">
        <v>30</v>
      </c>
      <c r="F30" s="7">
        <v>113</v>
      </c>
      <c r="G30" s="7" t="s">
        <v>82</v>
      </c>
      <c r="H30" s="18"/>
      <c r="I30" s="8">
        <v>195</v>
      </c>
      <c r="J30" s="9"/>
    </row>
    <row r="31" ht="24.95" customHeight="1" spans="1:10">
      <c r="A31" s="7">
        <v>28</v>
      </c>
      <c r="B31" s="7" t="s">
        <v>79</v>
      </c>
      <c r="C31" s="7" t="s">
        <v>26</v>
      </c>
      <c r="D31" s="8">
        <v>350</v>
      </c>
      <c r="E31" s="9">
        <v>60</v>
      </c>
      <c r="F31" s="7">
        <v>114</v>
      </c>
      <c r="G31" s="7" t="s">
        <v>84</v>
      </c>
      <c r="H31" s="18"/>
      <c r="I31" s="8">
        <v>95</v>
      </c>
      <c r="J31" s="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115</v>
      </c>
      <c r="G32" s="7" t="s">
        <v>86</v>
      </c>
      <c r="H32" s="18"/>
      <c r="I32" s="8">
        <v>28</v>
      </c>
      <c r="J32" s="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360</v>
      </c>
      <c r="E33" s="9">
        <v>120</v>
      </c>
      <c r="F33" s="7">
        <v>116</v>
      </c>
      <c r="G33" s="7" t="s">
        <v>88</v>
      </c>
      <c r="H33" s="18"/>
      <c r="I33" s="8">
        <v>25</v>
      </c>
      <c r="J33" s="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80</v>
      </c>
      <c r="E34" s="9">
        <v>60</v>
      </c>
      <c r="F34" s="7">
        <v>117</v>
      </c>
      <c r="G34" s="7" t="s">
        <v>90</v>
      </c>
      <c r="H34" s="18"/>
      <c r="I34" s="8">
        <v>375</v>
      </c>
      <c r="J34" s="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230</v>
      </c>
      <c r="E35" s="9">
        <v>150</v>
      </c>
      <c r="F35" s="7">
        <v>118</v>
      </c>
      <c r="G35" s="7" t="s">
        <v>92</v>
      </c>
      <c r="H35" s="18"/>
      <c r="I35" s="8">
        <v>110</v>
      </c>
      <c r="J35" s="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360</v>
      </c>
      <c r="E36" s="9">
        <v>70</v>
      </c>
      <c r="F36" s="7">
        <v>119</v>
      </c>
      <c r="G36" s="7" t="s">
        <v>94</v>
      </c>
      <c r="H36" s="11"/>
      <c r="I36" s="8">
        <v>1390</v>
      </c>
      <c r="J36" s="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360</v>
      </c>
      <c r="E37" s="9">
        <v>70</v>
      </c>
      <c r="F37" s="7">
        <v>120</v>
      </c>
      <c r="G37" s="7" t="s">
        <v>96</v>
      </c>
      <c r="H37" s="7" t="s">
        <v>26</v>
      </c>
      <c r="I37" s="8">
        <v>2460</v>
      </c>
      <c r="J37" s="9">
        <v>470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320</v>
      </c>
      <c r="E38" s="9">
        <v>80</v>
      </c>
      <c r="F38" s="7">
        <v>121</v>
      </c>
      <c r="G38" s="7" t="s">
        <v>98</v>
      </c>
      <c r="H38" s="7" t="s">
        <v>99</v>
      </c>
      <c r="I38" s="8">
        <v>160</v>
      </c>
      <c r="J38" s="9">
        <v>470</v>
      </c>
    </row>
    <row r="39" ht="24.95" customHeight="1" spans="1:10">
      <c r="A39" s="7">
        <v>36</v>
      </c>
      <c r="B39" s="7" t="s">
        <v>95</v>
      </c>
      <c r="C39" s="7" t="s">
        <v>50</v>
      </c>
      <c r="D39" s="8">
        <v>1560</v>
      </c>
      <c r="E39" s="9">
        <v>140</v>
      </c>
      <c r="F39" s="7">
        <v>122</v>
      </c>
      <c r="G39" s="7" t="s">
        <v>103</v>
      </c>
      <c r="H39" s="10" t="s">
        <v>64</v>
      </c>
      <c r="I39" s="8">
        <v>320</v>
      </c>
      <c r="J39" s="9">
        <v>75</v>
      </c>
    </row>
    <row r="40" ht="24.95" customHeight="1" spans="1:10">
      <c r="A40" s="7">
        <v>37</v>
      </c>
      <c r="B40" s="7" t="s">
        <v>97</v>
      </c>
      <c r="C40" s="7" t="s">
        <v>26</v>
      </c>
      <c r="D40" s="8">
        <v>430</v>
      </c>
      <c r="E40" s="9">
        <v>130</v>
      </c>
      <c r="F40" s="7">
        <v>123</v>
      </c>
      <c r="G40" s="7" t="s">
        <v>105</v>
      </c>
      <c r="H40" s="11"/>
      <c r="I40" s="8">
        <v>135</v>
      </c>
      <c r="J40" s="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550</v>
      </c>
      <c r="E41" s="9">
        <v>330</v>
      </c>
      <c r="F41" s="7">
        <v>124</v>
      </c>
      <c r="G41" s="7" t="s">
        <v>107</v>
      </c>
      <c r="H41" s="10" t="s">
        <v>64</v>
      </c>
      <c r="I41" s="8">
        <v>25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1650</v>
      </c>
      <c r="E42" s="9">
        <v>330</v>
      </c>
      <c r="F42" s="7">
        <v>125</v>
      </c>
      <c r="G42" s="7" t="s">
        <v>109</v>
      </c>
      <c r="H42" s="18"/>
      <c r="I42" s="8">
        <v>25</v>
      </c>
      <c r="J42" s="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180</v>
      </c>
      <c r="E43" s="9">
        <v>90</v>
      </c>
      <c r="F43" s="7">
        <v>126</v>
      </c>
      <c r="G43" s="7" t="s">
        <v>111</v>
      </c>
      <c r="H43" s="18"/>
      <c r="I43" s="8">
        <v>50</v>
      </c>
      <c r="J43" s="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360</v>
      </c>
      <c r="E44" s="9">
        <v>330</v>
      </c>
      <c r="F44" s="7">
        <v>127</v>
      </c>
      <c r="G44" s="7" t="s">
        <v>113</v>
      </c>
      <c r="H44" s="18"/>
      <c r="I44" s="8">
        <v>320</v>
      </c>
      <c r="J44" s="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130</v>
      </c>
      <c r="E45" s="9">
        <v>65</v>
      </c>
      <c r="F45" s="7">
        <v>128</v>
      </c>
      <c r="G45" s="7" t="s">
        <v>115</v>
      </c>
      <c r="H45" s="11"/>
      <c r="I45" s="9">
        <v>340</v>
      </c>
      <c r="J45" s="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75</v>
      </c>
      <c r="E46" s="9">
        <v>60</v>
      </c>
      <c r="F46" s="7">
        <v>129</v>
      </c>
      <c r="G46" s="7" t="s">
        <v>117</v>
      </c>
      <c r="H46" s="7" t="s">
        <v>26</v>
      </c>
      <c r="I46" s="8">
        <v>50</v>
      </c>
      <c r="J46" s="9" t="s">
        <v>27</v>
      </c>
    </row>
    <row r="47" ht="24.95" customHeight="1" spans="1:10">
      <c r="A47" s="7">
        <v>44</v>
      </c>
      <c r="B47" s="7" t="s">
        <v>112</v>
      </c>
      <c r="C47" s="7" t="s">
        <v>26</v>
      </c>
      <c r="D47" s="8">
        <v>450</v>
      </c>
      <c r="E47" s="9">
        <v>105</v>
      </c>
      <c r="F47" s="7">
        <v>130</v>
      </c>
      <c r="G47" s="7" t="s">
        <v>119</v>
      </c>
      <c r="H47" s="10" t="s">
        <v>64</v>
      </c>
      <c r="I47" s="8">
        <v>310</v>
      </c>
      <c r="J47" s="9">
        <v>270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260</v>
      </c>
      <c r="E48" s="9">
        <v>80</v>
      </c>
      <c r="F48" s="7">
        <v>131</v>
      </c>
      <c r="G48" s="7" t="s">
        <v>121</v>
      </c>
      <c r="H48" s="18"/>
      <c r="I48" s="9">
        <v>280</v>
      </c>
      <c r="J48" s="9"/>
    </row>
    <row r="49" ht="24.95" customHeight="1" spans="1:10">
      <c r="A49" s="7">
        <v>46</v>
      </c>
      <c r="B49" s="7" t="s">
        <v>116</v>
      </c>
      <c r="C49" s="7" t="s">
        <v>26</v>
      </c>
      <c r="D49" s="8">
        <v>110</v>
      </c>
      <c r="E49" s="9">
        <v>60</v>
      </c>
      <c r="F49" s="7">
        <v>132</v>
      </c>
      <c r="G49" s="7" t="s">
        <v>123</v>
      </c>
      <c r="H49" s="11"/>
      <c r="I49" s="8">
        <v>240</v>
      </c>
      <c r="J49" s="9"/>
    </row>
    <row r="50" ht="24.95" customHeight="1" spans="1:10">
      <c r="A50" s="7">
        <v>47</v>
      </c>
      <c r="B50" s="7" t="s">
        <v>118</v>
      </c>
      <c r="C50" s="7" t="s">
        <v>26</v>
      </c>
      <c r="D50" s="8">
        <v>70</v>
      </c>
      <c r="E50" s="9">
        <v>60</v>
      </c>
      <c r="F50" s="7">
        <v>133</v>
      </c>
      <c r="G50" s="7" t="s">
        <v>125</v>
      </c>
      <c r="H50" s="7" t="s">
        <v>26</v>
      </c>
      <c r="I50" s="8">
        <v>230</v>
      </c>
      <c r="J50" s="9">
        <v>60</v>
      </c>
    </row>
    <row r="51" ht="24.95" customHeight="1" spans="1:10">
      <c r="A51" s="7">
        <v>48</v>
      </c>
      <c r="B51" s="7" t="s">
        <v>120</v>
      </c>
      <c r="C51" s="7" t="s">
        <v>24</v>
      </c>
      <c r="D51" s="8">
        <v>75</v>
      </c>
      <c r="E51" s="9">
        <v>35</v>
      </c>
      <c r="F51" s="7">
        <v>134</v>
      </c>
      <c r="G51" s="7" t="s">
        <v>129</v>
      </c>
      <c r="H51" s="7" t="s">
        <v>24</v>
      </c>
      <c r="I51" s="8">
        <v>280</v>
      </c>
      <c r="J51" s="9">
        <v>85</v>
      </c>
    </row>
    <row r="52" ht="24.95" customHeight="1" spans="1:10">
      <c r="A52" s="7">
        <v>49</v>
      </c>
      <c r="B52" s="7" t="s">
        <v>122</v>
      </c>
      <c r="C52" s="7" t="s">
        <v>26</v>
      </c>
      <c r="D52" s="8">
        <v>650</v>
      </c>
      <c r="E52" s="9">
        <v>130</v>
      </c>
      <c r="F52" s="7">
        <v>135</v>
      </c>
      <c r="G52" s="7" t="s">
        <v>131</v>
      </c>
      <c r="H52" s="7" t="s">
        <v>24</v>
      </c>
      <c r="I52" s="8">
        <v>260</v>
      </c>
      <c r="J52" s="9">
        <v>85</v>
      </c>
    </row>
    <row r="53" ht="24.95" customHeight="1" spans="1:10">
      <c r="A53" s="7">
        <v>50</v>
      </c>
      <c r="B53" s="7" t="s">
        <v>124</v>
      </c>
      <c r="C53" s="7" t="s">
        <v>24</v>
      </c>
      <c r="D53" s="8">
        <v>130</v>
      </c>
      <c r="E53" s="9">
        <v>35</v>
      </c>
      <c r="F53" s="7">
        <v>136</v>
      </c>
      <c r="G53" s="7" t="s">
        <v>133</v>
      </c>
      <c r="H53" s="7" t="s">
        <v>26</v>
      </c>
      <c r="I53" s="8">
        <v>220</v>
      </c>
      <c r="J53" s="9">
        <v>60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130</v>
      </c>
      <c r="E54" s="9">
        <v>35</v>
      </c>
      <c r="F54" s="7">
        <v>137</v>
      </c>
      <c r="G54" s="7" t="s">
        <v>135</v>
      </c>
      <c r="H54" s="7" t="s">
        <v>26</v>
      </c>
      <c r="I54" s="9">
        <v>210</v>
      </c>
      <c r="J54" s="9">
        <v>60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520</v>
      </c>
      <c r="E55" s="9">
        <v>150</v>
      </c>
      <c r="F55" s="7">
        <v>138</v>
      </c>
      <c r="G55" s="7" t="s">
        <v>137</v>
      </c>
      <c r="H55" s="7" t="s">
        <v>26</v>
      </c>
      <c r="I55" s="9">
        <v>360</v>
      </c>
      <c r="J55" s="9">
        <v>70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150</v>
      </c>
      <c r="E56" s="9">
        <v>65</v>
      </c>
      <c r="F56" s="7">
        <v>139</v>
      </c>
      <c r="G56" s="7" t="s">
        <v>139</v>
      </c>
      <c r="H56" s="7" t="s">
        <v>26</v>
      </c>
      <c r="I56" s="9">
        <v>2850</v>
      </c>
      <c r="J56" s="9">
        <v>140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230</v>
      </c>
      <c r="E57" s="9">
        <v>65</v>
      </c>
      <c r="F57" s="7">
        <v>140</v>
      </c>
      <c r="G57" s="7" t="s">
        <v>141</v>
      </c>
      <c r="H57" s="7" t="s">
        <v>142</v>
      </c>
      <c r="I57" s="9">
        <v>2560</v>
      </c>
      <c r="J57" s="9">
        <v>150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650</v>
      </c>
      <c r="E58" s="9">
        <v>215</v>
      </c>
      <c r="F58" s="7">
        <v>141</v>
      </c>
      <c r="G58" s="7" t="s">
        <v>144</v>
      </c>
      <c r="H58" s="7" t="s">
        <v>26</v>
      </c>
      <c r="I58" s="9">
        <v>95</v>
      </c>
      <c r="J58" s="9">
        <v>150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142</v>
      </c>
      <c r="G59" s="7" t="s">
        <v>147</v>
      </c>
      <c r="H59" s="7" t="s">
        <v>24</v>
      </c>
      <c r="I59" s="9">
        <v>90</v>
      </c>
      <c r="J59" s="9">
        <v>150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510</v>
      </c>
      <c r="E60" s="9">
        <v>350</v>
      </c>
      <c r="F60" s="7">
        <v>143</v>
      </c>
      <c r="G60" s="7" t="s">
        <v>149</v>
      </c>
      <c r="H60" s="7" t="s">
        <v>26</v>
      </c>
      <c r="I60" s="9">
        <v>380</v>
      </c>
      <c r="J60" s="9">
        <v>40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35</v>
      </c>
      <c r="E61" s="9">
        <v>200</v>
      </c>
      <c r="F61" s="7">
        <v>144</v>
      </c>
      <c r="G61" s="7" t="s">
        <v>151</v>
      </c>
      <c r="H61" s="7" t="s">
        <v>26</v>
      </c>
      <c r="I61" s="9">
        <v>590</v>
      </c>
      <c r="J61" s="9">
        <v>80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150</v>
      </c>
      <c r="E62" s="9">
        <v>80</v>
      </c>
      <c r="F62" s="7">
        <v>145</v>
      </c>
      <c r="G62" s="7" t="s">
        <v>153</v>
      </c>
      <c r="H62" s="7" t="s">
        <v>26</v>
      </c>
      <c r="I62" s="9">
        <v>420</v>
      </c>
      <c r="J62" s="9">
        <v>60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150</v>
      </c>
      <c r="E63" s="9">
        <v>80</v>
      </c>
      <c r="F63" s="7">
        <v>146</v>
      </c>
      <c r="G63" s="14" t="s">
        <v>155</v>
      </c>
      <c r="H63" s="7" t="s">
        <v>24</v>
      </c>
      <c r="I63" s="9">
        <v>1360</v>
      </c>
      <c r="J63" s="9">
        <v>60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147</v>
      </c>
      <c r="G64" s="14" t="s">
        <v>157</v>
      </c>
      <c r="H64" s="7" t="s">
        <v>24</v>
      </c>
      <c r="I64" s="9">
        <v>1430</v>
      </c>
      <c r="J64" s="9">
        <v>60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405</v>
      </c>
      <c r="E65" s="9">
        <v>80</v>
      </c>
      <c r="F65" s="7">
        <v>148</v>
      </c>
      <c r="G65" s="14" t="s">
        <v>159</v>
      </c>
      <c r="H65" s="7" t="s">
        <v>24</v>
      </c>
      <c r="I65" s="9">
        <v>365</v>
      </c>
      <c r="J65" s="9">
        <v>50</v>
      </c>
    </row>
    <row r="66" ht="24.95" customHeight="1" spans="1:10">
      <c r="A66" s="7">
        <v>63</v>
      </c>
      <c r="B66" s="7" t="s">
        <v>154</v>
      </c>
      <c r="C66" s="7" t="s">
        <v>26</v>
      </c>
      <c r="D66" s="8">
        <v>405</v>
      </c>
      <c r="E66" s="9">
        <v>80</v>
      </c>
      <c r="F66" s="7">
        <v>149</v>
      </c>
      <c r="G66" s="14" t="s">
        <v>161</v>
      </c>
      <c r="H66" s="7" t="s">
        <v>24</v>
      </c>
      <c r="I66" s="9">
        <v>320</v>
      </c>
      <c r="J66" s="9">
        <v>50</v>
      </c>
    </row>
    <row r="67" ht="24.95" customHeight="1" spans="1:10">
      <c r="A67" s="7">
        <v>64</v>
      </c>
      <c r="B67" s="7" t="s">
        <v>156</v>
      </c>
      <c r="C67" s="7" t="s">
        <v>26</v>
      </c>
      <c r="D67" s="8">
        <v>560</v>
      </c>
      <c r="E67" s="9">
        <v>135</v>
      </c>
      <c r="F67" s="7">
        <v>150</v>
      </c>
      <c r="G67" s="14" t="s">
        <v>163</v>
      </c>
      <c r="H67" s="7" t="s">
        <v>26</v>
      </c>
      <c r="I67" s="9">
        <v>2560</v>
      </c>
      <c r="J67" s="9">
        <v>150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420</v>
      </c>
      <c r="E68" s="9">
        <v>120</v>
      </c>
      <c r="F68" s="7">
        <v>151</v>
      </c>
      <c r="G68" s="14" t="s">
        <v>165</v>
      </c>
      <c r="H68" s="7" t="s">
        <v>26</v>
      </c>
      <c r="I68" s="9">
        <v>840</v>
      </c>
      <c r="J68" s="9">
        <v>120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560</v>
      </c>
      <c r="E69" s="9">
        <v>80</v>
      </c>
      <c r="F69" s="7">
        <v>152</v>
      </c>
      <c r="G69" s="14" t="s">
        <v>167</v>
      </c>
      <c r="H69" s="7" t="s">
        <v>24</v>
      </c>
      <c r="I69" s="9">
        <v>420</v>
      </c>
      <c r="J69" s="9">
        <v>80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180</v>
      </c>
      <c r="E70" s="9">
        <v>80</v>
      </c>
      <c r="F70" s="7">
        <v>153</v>
      </c>
      <c r="G70" s="14" t="s">
        <v>169</v>
      </c>
      <c r="H70" s="7" t="s">
        <v>26</v>
      </c>
      <c r="I70" s="9">
        <v>950</v>
      </c>
      <c r="J70" s="9">
        <v>200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310</v>
      </c>
      <c r="E71" s="12">
        <v>115</v>
      </c>
      <c r="F71" s="7">
        <v>154</v>
      </c>
      <c r="G71" s="14" t="s">
        <v>171</v>
      </c>
      <c r="H71" s="7" t="s">
        <v>26</v>
      </c>
      <c r="I71" s="9">
        <v>520</v>
      </c>
      <c r="J71" s="9">
        <v>150</v>
      </c>
    </row>
    <row r="72" ht="24.95" customHeight="1" spans="1:10">
      <c r="A72" s="7">
        <v>69</v>
      </c>
      <c r="B72" s="7" t="s">
        <v>166</v>
      </c>
      <c r="C72" s="18"/>
      <c r="D72" s="8">
        <v>240</v>
      </c>
      <c r="E72" s="19"/>
      <c r="F72" s="7">
        <v>155</v>
      </c>
      <c r="G72" s="14" t="s">
        <v>173</v>
      </c>
      <c r="H72" s="7" t="s">
        <v>26</v>
      </c>
      <c r="I72" s="9">
        <v>300</v>
      </c>
      <c r="J72" s="9">
        <v>50</v>
      </c>
    </row>
    <row r="73" ht="24.95" customHeight="1" spans="1:10">
      <c r="A73" s="7">
        <v>70</v>
      </c>
      <c r="B73" s="7" t="s">
        <v>168</v>
      </c>
      <c r="C73" s="18"/>
      <c r="D73" s="8">
        <v>75</v>
      </c>
      <c r="E73" s="19"/>
      <c r="F73" s="7">
        <v>156</v>
      </c>
      <c r="G73" s="14" t="s">
        <v>175</v>
      </c>
      <c r="H73" s="7" t="s">
        <v>26</v>
      </c>
      <c r="I73" s="9">
        <v>335</v>
      </c>
      <c r="J73" s="9">
        <v>60</v>
      </c>
    </row>
    <row r="74" ht="24.95" customHeight="1" spans="1:10">
      <c r="A74" s="7">
        <v>71</v>
      </c>
      <c r="B74" s="7" t="s">
        <v>172</v>
      </c>
      <c r="C74" s="11"/>
      <c r="D74" s="8">
        <v>60</v>
      </c>
      <c r="E74" s="13"/>
      <c r="F74" s="7">
        <v>157</v>
      </c>
      <c r="G74" s="14" t="s">
        <v>177</v>
      </c>
      <c r="H74" s="7" t="s">
        <v>26</v>
      </c>
      <c r="I74" s="9">
        <v>850</v>
      </c>
      <c r="J74" s="9">
        <v>200</v>
      </c>
    </row>
    <row r="75" ht="24.95" customHeight="1" spans="1:10">
      <c r="A75" s="7">
        <v>72</v>
      </c>
      <c r="B75" s="7" t="s">
        <v>174</v>
      </c>
      <c r="C75" s="10" t="s">
        <v>64</v>
      </c>
      <c r="D75" s="27">
        <v>290</v>
      </c>
      <c r="E75" s="12">
        <v>90</v>
      </c>
      <c r="F75" s="7">
        <v>158</v>
      </c>
      <c r="G75" s="14" t="s">
        <v>179</v>
      </c>
      <c r="H75" s="7" t="s">
        <v>26</v>
      </c>
      <c r="I75" s="9">
        <v>1200</v>
      </c>
      <c r="J75" s="9" t="s">
        <v>27</v>
      </c>
    </row>
    <row r="76" ht="24.95" customHeight="1" spans="1:10">
      <c r="A76" s="7">
        <v>73</v>
      </c>
      <c r="B76" s="7" t="s">
        <v>178</v>
      </c>
      <c r="C76" s="11"/>
      <c r="D76" s="8">
        <v>75</v>
      </c>
      <c r="E76" s="13"/>
      <c r="F76" s="7">
        <v>159</v>
      </c>
      <c r="G76" s="14" t="s">
        <v>181</v>
      </c>
      <c r="H76" s="7" t="s">
        <v>26</v>
      </c>
      <c r="I76" s="9">
        <v>128</v>
      </c>
      <c r="J76" s="9">
        <v>50</v>
      </c>
    </row>
    <row r="77" ht="24.95" customHeight="1" spans="1:10">
      <c r="A77" s="7">
        <v>74</v>
      </c>
      <c r="B77" s="7" t="s">
        <v>180</v>
      </c>
      <c r="C77" s="7" t="s">
        <v>26</v>
      </c>
      <c r="D77" s="8">
        <v>65</v>
      </c>
      <c r="E77" s="9">
        <v>90</v>
      </c>
      <c r="F77" s="7">
        <v>160</v>
      </c>
      <c r="G77" s="14" t="s">
        <v>183</v>
      </c>
      <c r="H77" s="7" t="s">
        <v>26</v>
      </c>
      <c r="I77" s="9">
        <v>3680</v>
      </c>
      <c r="J77" s="9">
        <v>350</v>
      </c>
    </row>
    <row r="78" ht="24.95" customHeight="1" spans="1:10">
      <c r="A78" s="7">
        <v>75</v>
      </c>
      <c r="B78" s="7" t="s">
        <v>182</v>
      </c>
      <c r="C78" s="7" t="s">
        <v>26</v>
      </c>
      <c r="D78" s="8">
        <v>535</v>
      </c>
      <c r="E78" s="9">
        <v>120</v>
      </c>
      <c r="F78" s="7">
        <v>161</v>
      </c>
      <c r="G78" s="14" t="s">
        <v>185</v>
      </c>
      <c r="H78" s="14" t="s">
        <v>186</v>
      </c>
      <c r="I78" s="9">
        <v>60</v>
      </c>
      <c r="J78" s="9">
        <v>100</v>
      </c>
    </row>
    <row r="79" ht="24.95" customHeight="1" spans="1:10">
      <c r="A79" s="7">
        <v>76</v>
      </c>
      <c r="B79" s="7" t="s">
        <v>184</v>
      </c>
      <c r="C79" s="7" t="s">
        <v>24</v>
      </c>
      <c r="D79" s="8">
        <v>420</v>
      </c>
      <c r="E79" s="9">
        <v>95</v>
      </c>
      <c r="F79" s="7">
        <v>162</v>
      </c>
      <c r="G79" s="14" t="s">
        <v>188</v>
      </c>
      <c r="H79" s="14" t="s">
        <v>189</v>
      </c>
      <c r="I79" s="9">
        <v>528</v>
      </c>
      <c r="J79" s="9" t="s">
        <v>27</v>
      </c>
    </row>
    <row r="80" ht="24.95" customHeight="1" spans="1:10">
      <c r="A80" s="7">
        <v>77</v>
      </c>
      <c r="B80" s="7" t="s">
        <v>187</v>
      </c>
      <c r="C80" s="7" t="s">
        <v>24</v>
      </c>
      <c r="D80" s="8">
        <v>120</v>
      </c>
      <c r="E80" s="9">
        <v>75</v>
      </c>
      <c r="F80" s="7">
        <v>163</v>
      </c>
      <c r="G80" s="14" t="s">
        <v>191</v>
      </c>
      <c r="H80" s="14" t="s">
        <v>99</v>
      </c>
      <c r="I80" s="9">
        <v>448</v>
      </c>
      <c r="J80" s="9">
        <v>25</v>
      </c>
    </row>
    <row r="81" ht="24.95" customHeight="1" spans="1:10">
      <c r="A81" s="7">
        <v>78</v>
      </c>
      <c r="B81" s="7" t="s">
        <v>190</v>
      </c>
      <c r="C81" s="7" t="s">
        <v>24</v>
      </c>
      <c r="D81" s="8">
        <v>135</v>
      </c>
      <c r="E81" s="9">
        <v>45</v>
      </c>
      <c r="F81" s="7">
        <v>164</v>
      </c>
      <c r="G81" s="14" t="s">
        <v>193</v>
      </c>
      <c r="H81" s="14" t="s">
        <v>99</v>
      </c>
      <c r="I81" s="9">
        <v>448</v>
      </c>
      <c r="J81" s="9">
        <v>25</v>
      </c>
    </row>
    <row r="82" ht="24.95" customHeight="1" spans="1:10">
      <c r="A82" s="7">
        <v>79</v>
      </c>
      <c r="B82" s="7" t="s">
        <v>192</v>
      </c>
      <c r="C82" s="7" t="s">
        <v>24</v>
      </c>
      <c r="D82" s="8">
        <v>420</v>
      </c>
      <c r="E82" s="9">
        <v>120</v>
      </c>
      <c r="F82" s="7">
        <v>165</v>
      </c>
      <c r="G82" s="14" t="s">
        <v>195</v>
      </c>
      <c r="H82" s="14" t="s">
        <v>186</v>
      </c>
      <c r="I82" s="9">
        <v>48</v>
      </c>
      <c r="J82" s="9">
        <v>60</v>
      </c>
    </row>
    <row r="83" ht="24.95" customHeight="1" spans="1:10">
      <c r="A83" s="7">
        <v>80</v>
      </c>
      <c r="B83" s="7" t="s">
        <v>194</v>
      </c>
      <c r="C83" s="7" t="s">
        <v>26</v>
      </c>
      <c r="D83" s="9">
        <v>45</v>
      </c>
      <c r="E83" s="9">
        <v>30</v>
      </c>
      <c r="F83" s="7">
        <v>166</v>
      </c>
      <c r="G83" s="14" t="s">
        <v>197</v>
      </c>
      <c r="H83" s="14" t="s">
        <v>186</v>
      </c>
      <c r="I83" s="9">
        <v>28</v>
      </c>
      <c r="J83" s="9">
        <v>120</v>
      </c>
    </row>
    <row r="84" ht="24.95" customHeight="1" spans="1:10">
      <c r="A84" s="7">
        <v>81</v>
      </c>
      <c r="B84" s="34" t="s">
        <v>196</v>
      </c>
      <c r="C84" s="34" t="s">
        <v>24</v>
      </c>
      <c r="D84" s="9">
        <v>1150</v>
      </c>
      <c r="E84" s="9">
        <v>150</v>
      </c>
      <c r="F84" s="7">
        <v>167</v>
      </c>
      <c r="G84" s="14" t="s">
        <v>229</v>
      </c>
      <c r="H84" s="7" t="s">
        <v>26</v>
      </c>
      <c r="I84" s="9">
        <v>80</v>
      </c>
      <c r="J84" s="9">
        <v>20</v>
      </c>
    </row>
    <row r="85" ht="24.95" customHeight="1" spans="1:10">
      <c r="A85" s="7">
        <v>82</v>
      </c>
      <c r="B85" s="34" t="s">
        <v>198</v>
      </c>
      <c r="C85" s="34" t="s">
        <v>24</v>
      </c>
      <c r="D85" s="8">
        <v>120</v>
      </c>
      <c r="E85" s="9">
        <v>70</v>
      </c>
      <c r="F85" s="7">
        <v>168</v>
      </c>
      <c r="G85" s="14" t="s">
        <v>199</v>
      </c>
      <c r="H85" s="7" t="s">
        <v>26</v>
      </c>
      <c r="I85" s="9">
        <v>224</v>
      </c>
      <c r="J85" s="9">
        <v>30</v>
      </c>
    </row>
    <row r="86" ht="24.95" customHeight="1" spans="1:10">
      <c r="A86" s="7">
        <v>83</v>
      </c>
      <c r="B86" s="34" t="s">
        <v>200</v>
      </c>
      <c r="C86" s="34" t="s">
        <v>24</v>
      </c>
      <c r="D86" s="8">
        <v>235</v>
      </c>
      <c r="E86" s="9">
        <v>80</v>
      </c>
      <c r="F86" s="7">
        <v>169</v>
      </c>
      <c r="G86" s="14" t="s">
        <v>201</v>
      </c>
      <c r="H86" s="7" t="s">
        <v>26</v>
      </c>
      <c r="I86" s="9">
        <v>24</v>
      </c>
      <c r="J86" s="9">
        <v>10</v>
      </c>
    </row>
    <row r="87" ht="24.95" customHeight="1" spans="1:10">
      <c r="A87" s="7">
        <v>84</v>
      </c>
      <c r="B87" s="7" t="s">
        <v>202</v>
      </c>
      <c r="C87" s="7" t="s">
        <v>24</v>
      </c>
      <c r="D87" s="8">
        <v>180</v>
      </c>
      <c r="E87" s="9">
        <v>70</v>
      </c>
      <c r="F87" s="7">
        <v>170</v>
      </c>
      <c r="G87" s="14" t="s">
        <v>203</v>
      </c>
      <c r="H87" s="7" t="s">
        <v>22</v>
      </c>
      <c r="I87" s="9">
        <v>64</v>
      </c>
      <c r="J87" s="9">
        <v>80</v>
      </c>
    </row>
    <row r="88" ht="24.95" customHeight="1" spans="1:10">
      <c r="A88" s="7">
        <v>85</v>
      </c>
      <c r="B88" s="7" t="s">
        <v>204</v>
      </c>
      <c r="C88" s="7" t="s">
        <v>24</v>
      </c>
      <c r="D88" s="8">
        <v>220</v>
      </c>
      <c r="E88" s="9">
        <v>70</v>
      </c>
      <c r="F88" s="7">
        <v>171</v>
      </c>
      <c r="G88" s="14" t="s">
        <v>205</v>
      </c>
      <c r="H88" s="7" t="s">
        <v>206</v>
      </c>
      <c r="I88" s="23">
        <v>112</v>
      </c>
      <c r="J88" s="23" t="s">
        <v>27</v>
      </c>
    </row>
    <row r="89" ht="24.95" customHeight="1" spans="1:5">
      <c r="A89" s="7">
        <v>86</v>
      </c>
      <c r="B89" s="7" t="s">
        <v>208</v>
      </c>
      <c r="C89" s="7" t="s">
        <v>24</v>
      </c>
      <c r="D89" s="8">
        <v>1380</v>
      </c>
      <c r="E89" s="9">
        <v>250</v>
      </c>
    </row>
    <row r="90" ht="24.95" customHeight="1" spans="1:5">
      <c r="A90" s="20"/>
      <c r="B90" s="20"/>
      <c r="C90" s="20"/>
      <c r="D90" s="20"/>
      <c r="E90" s="39"/>
    </row>
    <row r="91" ht="24.95" customHeight="1" spans="1:5">
      <c r="A91" s="20"/>
      <c r="B91" s="20"/>
      <c r="C91" s="20"/>
      <c r="D91" s="20"/>
      <c r="E91" s="39"/>
    </row>
    <row r="92" ht="24.95" customHeight="1" spans="1:4">
      <c r="A92" s="20"/>
      <c r="B92" s="20"/>
      <c r="C92" s="20"/>
      <c r="D92" s="20"/>
    </row>
    <row r="93" ht="24.95" customHeight="1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spans="1:4">
      <c r="A103" s="41"/>
      <c r="B103" s="41"/>
      <c r="C103" s="41"/>
      <c r="D103" s="42"/>
    </row>
    <row r="104" ht="18.75" spans="1:4">
      <c r="A104" s="20"/>
      <c r="B104" s="20"/>
      <c r="C104" s="20"/>
      <c r="D104" s="20"/>
    </row>
    <row r="105" ht="18.75" spans="1:4">
      <c r="A105" s="20"/>
      <c r="B105" s="20"/>
      <c r="C105" s="20"/>
      <c r="D105" s="20"/>
    </row>
    <row r="106" ht="18.75" spans="1:4">
      <c r="A106" s="20"/>
      <c r="B106" s="20"/>
      <c r="C106" s="20"/>
      <c r="D106" s="20"/>
    </row>
    <row r="107" ht="18.75" spans="1:4">
      <c r="A107" s="20"/>
      <c r="B107" s="20"/>
      <c r="C107" s="20"/>
      <c r="D107" s="20"/>
    </row>
    <row r="108" ht="18.75" spans="1:4">
      <c r="A108" s="20"/>
      <c r="B108" s="20"/>
      <c r="C108" s="20"/>
      <c r="D108" s="20"/>
    </row>
    <row r="109" ht="18.75" spans="1:4">
      <c r="A109" s="2"/>
      <c r="B109" s="20"/>
      <c r="C109" s="20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0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0"/>
      <c r="D114" s="1"/>
    </row>
    <row r="115" ht="18.75" spans="1:4">
      <c r="A115" s="2"/>
      <c r="B115" s="2"/>
      <c r="C115" s="20"/>
      <c r="D115" s="1"/>
    </row>
    <row r="116" ht="18.75" spans="1:4">
      <c r="A116" s="2"/>
      <c r="B116" s="2"/>
      <c r="C116" s="20"/>
      <c r="D116" s="1"/>
    </row>
    <row r="117" ht="18.75" spans="1:4">
      <c r="A117" s="2"/>
      <c r="B117" s="2"/>
      <c r="C117" s="2"/>
      <c r="D117" s="1"/>
    </row>
    <row r="118" ht="18.75" spans="1:4">
      <c r="A118" s="2"/>
      <c r="B118" s="2"/>
      <c r="C118" s="20"/>
      <c r="D118" s="1"/>
    </row>
    <row r="119" ht="18.75" spans="1:4">
      <c r="A119" s="2"/>
      <c r="B119" s="2"/>
      <c r="C119" s="20"/>
      <c r="D119" s="1"/>
    </row>
    <row r="120" ht="18.75" spans="1:4">
      <c r="A120" s="2"/>
      <c r="B120" s="2"/>
      <c r="C120" s="20"/>
      <c r="D120" s="1"/>
    </row>
    <row r="121" ht="18.75" spans="2:2">
      <c r="B121" s="2"/>
    </row>
    <row r="122" ht="18.75" spans="2:2">
      <c r="B122" s="2"/>
    </row>
    <row r="123" ht="18.75" spans="2:2">
      <c r="B123" s="2"/>
    </row>
    <row r="124" ht="18.75" spans="2:2">
      <c r="B124" s="2"/>
    </row>
  </sheetData>
  <mergeCells count="17">
    <mergeCell ref="A2:J2"/>
    <mergeCell ref="C22:C23"/>
    <mergeCell ref="C71:C74"/>
    <mergeCell ref="C75:C76"/>
    <mergeCell ref="E22:E23"/>
    <mergeCell ref="E71:E74"/>
    <mergeCell ref="E75:E76"/>
    <mergeCell ref="H22:H26"/>
    <mergeCell ref="H29:H36"/>
    <mergeCell ref="H39:H40"/>
    <mergeCell ref="H41:H45"/>
    <mergeCell ref="H47:H49"/>
    <mergeCell ref="J22:J26"/>
    <mergeCell ref="J29:J36"/>
    <mergeCell ref="J39:J40"/>
    <mergeCell ref="J41:J45"/>
    <mergeCell ref="J47:J49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6"/>
  <sheetViews>
    <sheetView view="pageBreakPreview" zoomScale="115" zoomScaleNormal="100" topLeftCell="A77" workbookViewId="0">
      <selection activeCell="J86" sqref="G82:J86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1.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257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84</v>
      </c>
      <c r="G4" s="7" t="s">
        <v>204</v>
      </c>
      <c r="H4" s="7" t="s">
        <v>24</v>
      </c>
      <c r="I4" s="8">
        <v>260</v>
      </c>
      <c r="J4" s="9">
        <v>70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85</v>
      </c>
      <c r="G5" s="7" t="s">
        <v>208</v>
      </c>
      <c r="H5" s="7" t="s">
        <v>24</v>
      </c>
      <c r="I5" s="8">
        <v>1580</v>
      </c>
      <c r="J5" s="9">
        <v>250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86</v>
      </c>
      <c r="G6" s="7" t="s">
        <v>23</v>
      </c>
      <c r="H6" s="7" t="s">
        <v>24</v>
      </c>
      <c r="I6" s="8">
        <v>320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87</v>
      </c>
      <c r="G7" s="7" t="s">
        <v>28</v>
      </c>
      <c r="H7" s="7" t="s">
        <v>26</v>
      </c>
      <c r="I7" s="8">
        <v>650</v>
      </c>
      <c r="J7" s="9">
        <v>140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590</v>
      </c>
      <c r="E8" s="9">
        <v>125</v>
      </c>
      <c r="F8" s="7">
        <v>88</v>
      </c>
      <c r="G8" s="7" t="s">
        <v>30</v>
      </c>
      <c r="H8" s="7" t="s">
        <v>24</v>
      </c>
      <c r="I8" s="8">
        <v>180</v>
      </c>
      <c r="J8" s="9">
        <v>80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128</v>
      </c>
      <c r="E9" s="9">
        <v>50</v>
      </c>
      <c r="F9" s="7">
        <v>89</v>
      </c>
      <c r="G9" s="7" t="s">
        <v>32</v>
      </c>
      <c r="H9" s="7" t="s">
        <v>26</v>
      </c>
      <c r="I9" s="8">
        <v>1450</v>
      </c>
      <c r="J9" s="9">
        <v>190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90</v>
      </c>
      <c r="G10" s="7" t="s">
        <v>34</v>
      </c>
      <c r="H10" s="7" t="s">
        <v>26</v>
      </c>
      <c r="I10" s="8">
        <v>140</v>
      </c>
      <c r="J10" s="9">
        <v>50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91</v>
      </c>
      <c r="G11" s="7" t="s">
        <v>36</v>
      </c>
      <c r="H11" s="7" t="s">
        <v>26</v>
      </c>
      <c r="I11" s="8">
        <v>90</v>
      </c>
      <c r="J11" s="8" t="s">
        <v>27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92</v>
      </c>
      <c r="G12" s="7" t="s">
        <v>38</v>
      </c>
      <c r="H12" s="7" t="s">
        <v>26</v>
      </c>
      <c r="I12" s="8">
        <v>570</v>
      </c>
      <c r="J12" s="9">
        <v>110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93</v>
      </c>
      <c r="G13" s="7" t="s">
        <v>40</v>
      </c>
      <c r="H13" s="7" t="s">
        <v>26</v>
      </c>
      <c r="I13" s="8">
        <v>310</v>
      </c>
      <c r="J13" s="9">
        <v>120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94</v>
      </c>
      <c r="G14" s="7" t="s">
        <v>42</v>
      </c>
      <c r="H14" s="7" t="s">
        <v>26</v>
      </c>
      <c r="I14" s="8">
        <v>130</v>
      </c>
      <c r="J14" s="9">
        <v>135</v>
      </c>
    </row>
    <row r="15" ht="24.95" customHeight="1" spans="1:10">
      <c r="A15" s="7">
        <v>12</v>
      </c>
      <c r="B15" s="7" t="s">
        <v>47</v>
      </c>
      <c r="C15" s="7" t="s">
        <v>22</v>
      </c>
      <c r="D15" s="8">
        <v>5</v>
      </c>
      <c r="E15" s="9" t="s">
        <v>27</v>
      </c>
      <c r="F15" s="7">
        <v>95</v>
      </c>
      <c r="G15" s="7" t="s">
        <v>44</v>
      </c>
      <c r="H15" s="7" t="s">
        <v>24</v>
      </c>
      <c r="I15" s="8">
        <v>50</v>
      </c>
      <c r="J15" s="9">
        <v>100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850</v>
      </c>
      <c r="E16" s="9">
        <v>105</v>
      </c>
      <c r="F16" s="7">
        <v>96</v>
      </c>
      <c r="G16" s="7" t="s">
        <v>46</v>
      </c>
      <c r="H16" s="7" t="s">
        <v>24</v>
      </c>
      <c r="I16" s="8">
        <v>580</v>
      </c>
      <c r="J16" s="9">
        <v>120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650</v>
      </c>
      <c r="E17" s="9">
        <v>115</v>
      </c>
      <c r="F17" s="7">
        <v>97</v>
      </c>
      <c r="G17" s="7" t="s">
        <v>48</v>
      </c>
      <c r="H17" s="7" t="s">
        <v>24</v>
      </c>
      <c r="I17" s="8">
        <v>560</v>
      </c>
      <c r="J17" s="9">
        <v>120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144</v>
      </c>
      <c r="E18" s="9">
        <v>50</v>
      </c>
      <c r="F18" s="7">
        <v>98</v>
      </c>
      <c r="G18" s="7" t="s">
        <v>51</v>
      </c>
      <c r="H18" s="7" t="s">
        <v>24</v>
      </c>
      <c r="I18" s="8">
        <v>50</v>
      </c>
      <c r="J18" s="9">
        <v>120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288</v>
      </c>
      <c r="E19" s="9">
        <v>60</v>
      </c>
      <c r="F19" s="7">
        <v>99</v>
      </c>
      <c r="G19" s="7" t="s">
        <v>53</v>
      </c>
      <c r="H19" s="7" t="s">
        <v>24</v>
      </c>
      <c r="I19" s="8">
        <v>1680</v>
      </c>
      <c r="J19" s="9">
        <v>135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192</v>
      </c>
      <c r="E20" s="9">
        <v>60</v>
      </c>
      <c r="F20" s="7">
        <v>100</v>
      </c>
      <c r="G20" s="7" t="s">
        <v>55</v>
      </c>
      <c r="H20" s="7" t="s">
        <v>24</v>
      </c>
      <c r="I20" s="8">
        <v>485</v>
      </c>
      <c r="J20" s="9">
        <v>150</v>
      </c>
    </row>
    <row r="21" ht="24.95" customHeight="1" spans="1:10">
      <c r="A21" s="7">
        <v>18</v>
      </c>
      <c r="B21" s="7" t="s">
        <v>60</v>
      </c>
      <c r="C21" s="10" t="s">
        <v>64</v>
      </c>
      <c r="D21" s="8">
        <v>195</v>
      </c>
      <c r="E21" s="12">
        <v>105</v>
      </c>
      <c r="F21" s="7">
        <v>101</v>
      </c>
      <c r="G21" s="7" t="s">
        <v>57</v>
      </c>
      <c r="H21" s="7" t="s">
        <v>26</v>
      </c>
      <c r="I21" s="8">
        <v>180</v>
      </c>
      <c r="J21" s="9">
        <v>70</v>
      </c>
    </row>
    <row r="22" ht="24.95" customHeight="1" spans="1:10">
      <c r="A22" s="7">
        <v>19</v>
      </c>
      <c r="B22" s="7" t="s">
        <v>62</v>
      </c>
      <c r="C22" s="11"/>
      <c r="D22" s="8">
        <v>320</v>
      </c>
      <c r="E22" s="13"/>
      <c r="F22" s="7">
        <v>102</v>
      </c>
      <c r="G22" s="7" t="s">
        <v>59</v>
      </c>
      <c r="H22" s="7" t="s">
        <v>26</v>
      </c>
      <c r="I22" s="8">
        <v>165</v>
      </c>
      <c r="J22" s="9">
        <v>80</v>
      </c>
    </row>
    <row r="23" ht="24.95" customHeight="1" spans="1:10">
      <c r="A23" s="7">
        <v>20</v>
      </c>
      <c r="B23" s="7" t="s">
        <v>65</v>
      </c>
      <c r="C23" s="7" t="s">
        <v>26</v>
      </c>
      <c r="D23" s="8">
        <v>90</v>
      </c>
      <c r="E23" s="9">
        <v>35</v>
      </c>
      <c r="F23" s="7">
        <v>103</v>
      </c>
      <c r="G23" s="7" t="s">
        <v>61</v>
      </c>
      <c r="H23" s="7" t="s">
        <v>26</v>
      </c>
      <c r="I23" s="8">
        <v>285</v>
      </c>
      <c r="J23" s="9">
        <v>145</v>
      </c>
    </row>
    <row r="24" ht="24.95" customHeight="1" spans="1:10">
      <c r="A24" s="7">
        <v>21</v>
      </c>
      <c r="B24" s="7" t="s">
        <v>67</v>
      </c>
      <c r="C24" s="7" t="s">
        <v>26</v>
      </c>
      <c r="D24" s="8">
        <v>430</v>
      </c>
      <c r="E24" s="9">
        <v>60</v>
      </c>
      <c r="F24" s="7">
        <v>104</v>
      </c>
      <c r="G24" s="7" t="s">
        <v>63</v>
      </c>
      <c r="H24" s="10" t="s">
        <v>64</v>
      </c>
      <c r="I24" s="8">
        <v>680</v>
      </c>
      <c r="J24" s="9">
        <v>320</v>
      </c>
    </row>
    <row r="25" ht="24.95" customHeight="1" spans="1:10">
      <c r="A25" s="7">
        <v>22</v>
      </c>
      <c r="B25" s="7" t="s">
        <v>69</v>
      </c>
      <c r="C25" s="7" t="s">
        <v>26</v>
      </c>
      <c r="D25" s="8">
        <v>160</v>
      </c>
      <c r="E25" s="9">
        <v>40</v>
      </c>
      <c r="F25" s="7">
        <v>105</v>
      </c>
      <c r="G25" s="7" t="s">
        <v>66</v>
      </c>
      <c r="H25" s="18"/>
      <c r="I25" s="8">
        <v>520</v>
      </c>
      <c r="J25" s="9"/>
    </row>
    <row r="26" ht="24.95" customHeight="1" spans="1:10">
      <c r="A26" s="7">
        <v>23</v>
      </c>
      <c r="B26" s="7" t="s">
        <v>71</v>
      </c>
      <c r="C26" s="7" t="s">
        <v>26</v>
      </c>
      <c r="D26" s="8">
        <v>380</v>
      </c>
      <c r="E26" s="9">
        <v>120</v>
      </c>
      <c r="F26" s="7">
        <v>106</v>
      </c>
      <c r="G26" s="7" t="s">
        <v>68</v>
      </c>
      <c r="H26" s="18"/>
      <c r="I26" s="8">
        <v>480</v>
      </c>
      <c r="J26" s="9"/>
    </row>
    <row r="27" ht="24.95" customHeight="1" spans="1:10">
      <c r="A27" s="7">
        <v>24</v>
      </c>
      <c r="B27" s="7" t="s">
        <v>73</v>
      </c>
      <c r="C27" s="7" t="s">
        <v>26</v>
      </c>
      <c r="D27" s="8">
        <v>360</v>
      </c>
      <c r="E27" s="39">
        <v>120</v>
      </c>
      <c r="F27" s="7">
        <v>107</v>
      </c>
      <c r="G27" s="7" t="s">
        <v>70</v>
      </c>
      <c r="H27" s="18"/>
      <c r="I27" s="8">
        <v>120</v>
      </c>
      <c r="J27" s="9"/>
    </row>
    <row r="28" ht="24.95" customHeight="1" spans="1:10">
      <c r="A28" s="7">
        <v>25</v>
      </c>
      <c r="B28" s="7" t="s">
        <v>75</v>
      </c>
      <c r="C28" s="7" t="s">
        <v>24</v>
      </c>
      <c r="D28" s="8">
        <v>35</v>
      </c>
      <c r="E28" s="9">
        <v>30</v>
      </c>
      <c r="F28" s="7">
        <v>108</v>
      </c>
      <c r="G28" s="7" t="s">
        <v>72</v>
      </c>
      <c r="H28" s="11"/>
      <c r="I28" s="8">
        <v>110</v>
      </c>
      <c r="J28" s="9"/>
    </row>
    <row r="29" ht="24.95" customHeight="1" spans="1:10">
      <c r="A29" s="7">
        <v>26</v>
      </c>
      <c r="B29" s="7" t="s">
        <v>77</v>
      </c>
      <c r="C29" s="7" t="s">
        <v>26</v>
      </c>
      <c r="D29" s="8">
        <v>95</v>
      </c>
      <c r="E29" s="9">
        <v>30</v>
      </c>
      <c r="F29" s="7">
        <v>109</v>
      </c>
      <c r="G29" s="7" t="s">
        <v>76</v>
      </c>
      <c r="H29" s="7" t="s">
        <v>26</v>
      </c>
      <c r="I29" s="8">
        <v>2480</v>
      </c>
      <c r="J29" s="9">
        <v>120</v>
      </c>
    </row>
    <row r="30" ht="24.95" customHeight="1" spans="1:10">
      <c r="A30" s="7">
        <v>27</v>
      </c>
      <c r="B30" s="7" t="s">
        <v>79</v>
      </c>
      <c r="C30" s="7" t="s">
        <v>26</v>
      </c>
      <c r="D30" s="8">
        <v>350</v>
      </c>
      <c r="E30" s="9">
        <v>60</v>
      </c>
      <c r="F30" s="7">
        <v>110</v>
      </c>
      <c r="G30" s="7" t="s">
        <v>78</v>
      </c>
      <c r="H30" s="7" t="s">
        <v>26</v>
      </c>
      <c r="I30" s="8">
        <v>950</v>
      </c>
      <c r="J30" s="9">
        <v>150</v>
      </c>
    </row>
    <row r="31" ht="24.95" customHeight="1" spans="1:10">
      <c r="A31" s="7">
        <v>28</v>
      </c>
      <c r="B31" s="7" t="s">
        <v>81</v>
      </c>
      <c r="C31" s="7" t="s">
        <v>64</v>
      </c>
      <c r="D31" s="8">
        <v>380</v>
      </c>
      <c r="E31" s="9">
        <v>210</v>
      </c>
      <c r="F31" s="7">
        <v>111</v>
      </c>
      <c r="G31" s="7" t="s">
        <v>80</v>
      </c>
      <c r="H31" s="10" t="s">
        <v>64</v>
      </c>
      <c r="I31" s="8">
        <v>495</v>
      </c>
      <c r="J31" s="9">
        <v>1680</v>
      </c>
    </row>
    <row r="32" ht="24.95" customHeight="1" spans="1:10">
      <c r="A32" s="7">
        <v>29</v>
      </c>
      <c r="B32" s="7" t="s">
        <v>83</v>
      </c>
      <c r="C32" s="7" t="s">
        <v>26</v>
      </c>
      <c r="D32" s="8">
        <v>360</v>
      </c>
      <c r="E32" s="9">
        <v>120</v>
      </c>
      <c r="F32" s="7">
        <v>112</v>
      </c>
      <c r="G32" s="7" t="s">
        <v>82</v>
      </c>
      <c r="H32" s="18"/>
      <c r="I32" s="8">
        <v>195</v>
      </c>
      <c r="J32" s="9"/>
    </row>
    <row r="33" ht="24.95" customHeight="1" spans="1:10">
      <c r="A33" s="7">
        <v>30</v>
      </c>
      <c r="B33" s="7" t="s">
        <v>85</v>
      </c>
      <c r="C33" s="7" t="s">
        <v>26</v>
      </c>
      <c r="D33" s="8">
        <v>80</v>
      </c>
      <c r="E33" s="9">
        <v>60</v>
      </c>
      <c r="F33" s="7">
        <v>113</v>
      </c>
      <c r="G33" s="7" t="s">
        <v>84</v>
      </c>
      <c r="H33" s="18"/>
      <c r="I33" s="8">
        <v>95</v>
      </c>
      <c r="J33" s="9"/>
    </row>
    <row r="34" ht="24.95" customHeight="1" spans="1:10">
      <c r="A34" s="7">
        <v>31</v>
      </c>
      <c r="B34" s="7" t="s">
        <v>87</v>
      </c>
      <c r="C34" s="7" t="s">
        <v>64</v>
      </c>
      <c r="D34" s="8">
        <v>330</v>
      </c>
      <c r="E34" s="9">
        <v>150</v>
      </c>
      <c r="F34" s="7">
        <v>114</v>
      </c>
      <c r="G34" s="7" t="s">
        <v>86</v>
      </c>
      <c r="H34" s="18"/>
      <c r="I34" s="8">
        <v>28</v>
      </c>
      <c r="J34" s="9"/>
    </row>
    <row r="35" ht="24.95" customHeight="1" spans="1:10">
      <c r="A35" s="7">
        <v>32</v>
      </c>
      <c r="B35" s="7" t="s">
        <v>89</v>
      </c>
      <c r="C35" s="7" t="s">
        <v>24</v>
      </c>
      <c r="D35" s="8">
        <v>475</v>
      </c>
      <c r="E35" s="9">
        <v>70</v>
      </c>
      <c r="F35" s="7">
        <v>115</v>
      </c>
      <c r="G35" s="7" t="s">
        <v>88</v>
      </c>
      <c r="H35" s="18"/>
      <c r="I35" s="8">
        <v>25</v>
      </c>
      <c r="J35" s="9"/>
    </row>
    <row r="36" ht="24.95" customHeight="1" spans="1:10">
      <c r="A36" s="7">
        <v>33</v>
      </c>
      <c r="B36" s="7" t="s">
        <v>91</v>
      </c>
      <c r="C36" s="7" t="s">
        <v>24</v>
      </c>
      <c r="D36" s="8">
        <v>475</v>
      </c>
      <c r="E36" s="9">
        <v>70</v>
      </c>
      <c r="F36" s="7">
        <v>116</v>
      </c>
      <c r="G36" s="7" t="s">
        <v>90</v>
      </c>
      <c r="H36" s="18"/>
      <c r="I36" s="8">
        <v>375</v>
      </c>
      <c r="J36" s="9"/>
    </row>
    <row r="37" ht="24.95" customHeight="1" spans="1:10">
      <c r="A37" s="7">
        <v>34</v>
      </c>
      <c r="B37" s="7" t="s">
        <v>93</v>
      </c>
      <c r="C37" s="7" t="s">
        <v>26</v>
      </c>
      <c r="D37" s="8">
        <v>320</v>
      </c>
      <c r="E37" s="9">
        <v>80</v>
      </c>
      <c r="F37" s="7">
        <v>117</v>
      </c>
      <c r="G37" s="7" t="s">
        <v>92</v>
      </c>
      <c r="H37" s="18"/>
      <c r="I37" s="8">
        <v>110</v>
      </c>
      <c r="J37" s="9"/>
    </row>
    <row r="38" ht="24.95" customHeight="1" spans="1:10">
      <c r="A38" s="7">
        <v>35</v>
      </c>
      <c r="B38" s="7" t="s">
        <v>95</v>
      </c>
      <c r="C38" s="7" t="s">
        <v>50</v>
      </c>
      <c r="D38" s="8">
        <v>1560</v>
      </c>
      <c r="E38" s="9">
        <v>140</v>
      </c>
      <c r="F38" s="7">
        <v>118</v>
      </c>
      <c r="G38" s="7" t="s">
        <v>94</v>
      </c>
      <c r="H38" s="11"/>
      <c r="I38" s="8">
        <v>1390</v>
      </c>
      <c r="J38" s="9"/>
    </row>
    <row r="39" ht="24.95" customHeight="1" spans="1:10">
      <c r="A39" s="7">
        <v>36</v>
      </c>
      <c r="B39" s="7" t="s">
        <v>97</v>
      </c>
      <c r="C39" s="7" t="s">
        <v>26</v>
      </c>
      <c r="D39" s="8">
        <v>560</v>
      </c>
      <c r="E39" s="9">
        <v>130</v>
      </c>
      <c r="F39" s="7">
        <v>119</v>
      </c>
      <c r="G39" s="7" t="s">
        <v>96</v>
      </c>
      <c r="H39" s="7" t="s">
        <v>26</v>
      </c>
      <c r="I39" s="8">
        <v>2460</v>
      </c>
      <c r="J39" s="9">
        <v>470</v>
      </c>
    </row>
    <row r="40" ht="24.95" customHeight="1" spans="1:10">
      <c r="A40" s="7">
        <v>37</v>
      </c>
      <c r="B40" s="7" t="s">
        <v>100</v>
      </c>
      <c r="C40" s="7" t="s">
        <v>50</v>
      </c>
      <c r="D40" s="8">
        <v>550</v>
      </c>
      <c r="E40" s="9">
        <v>330</v>
      </c>
      <c r="F40" s="7">
        <v>120</v>
      </c>
      <c r="G40" s="7" t="s">
        <v>98</v>
      </c>
      <c r="H40" s="7" t="s">
        <v>99</v>
      </c>
      <c r="I40" s="8">
        <v>160</v>
      </c>
      <c r="J40" s="9">
        <v>470</v>
      </c>
    </row>
    <row r="41" ht="24.95" customHeight="1" spans="1:10">
      <c r="A41" s="7">
        <v>38</v>
      </c>
      <c r="B41" s="7" t="s">
        <v>102</v>
      </c>
      <c r="C41" s="7" t="s">
        <v>64</v>
      </c>
      <c r="D41" s="8">
        <v>1650</v>
      </c>
      <c r="E41" s="9">
        <v>330</v>
      </c>
      <c r="F41" s="7">
        <v>121</v>
      </c>
      <c r="G41" s="7" t="s">
        <v>103</v>
      </c>
      <c r="H41" s="10" t="s">
        <v>64</v>
      </c>
      <c r="I41" s="8">
        <v>320</v>
      </c>
      <c r="J41" s="9">
        <v>75</v>
      </c>
    </row>
    <row r="42" ht="24.95" customHeight="1" spans="1:10">
      <c r="A42" s="7">
        <v>39</v>
      </c>
      <c r="B42" s="7" t="s">
        <v>104</v>
      </c>
      <c r="C42" s="7" t="s">
        <v>26</v>
      </c>
      <c r="D42" s="8">
        <v>180</v>
      </c>
      <c r="E42" s="9">
        <v>90</v>
      </c>
      <c r="F42" s="7">
        <v>122</v>
      </c>
      <c r="G42" s="7" t="s">
        <v>105</v>
      </c>
      <c r="H42" s="11"/>
      <c r="I42" s="8">
        <v>135</v>
      </c>
      <c r="J42" s="9"/>
    </row>
    <row r="43" ht="24.95" customHeight="1" spans="1:10">
      <c r="A43" s="7">
        <v>40</v>
      </c>
      <c r="B43" s="7" t="s">
        <v>106</v>
      </c>
      <c r="C43" s="7" t="s">
        <v>26</v>
      </c>
      <c r="D43" s="8">
        <v>360</v>
      </c>
      <c r="E43" s="9">
        <v>330</v>
      </c>
      <c r="F43" s="7">
        <v>123</v>
      </c>
      <c r="G43" s="7" t="s">
        <v>107</v>
      </c>
      <c r="H43" s="10" t="s">
        <v>64</v>
      </c>
      <c r="I43" s="8">
        <v>25</v>
      </c>
      <c r="J43" s="9">
        <v>470</v>
      </c>
    </row>
    <row r="44" ht="24.95" customHeight="1" spans="1:10">
      <c r="A44" s="7">
        <v>41</v>
      </c>
      <c r="B44" s="7" t="s">
        <v>108</v>
      </c>
      <c r="C44" s="7" t="s">
        <v>26</v>
      </c>
      <c r="D44" s="8">
        <v>130</v>
      </c>
      <c r="E44" s="9">
        <v>65</v>
      </c>
      <c r="F44" s="7">
        <v>124</v>
      </c>
      <c r="G44" s="7" t="s">
        <v>109</v>
      </c>
      <c r="H44" s="18"/>
      <c r="I44" s="8">
        <v>25</v>
      </c>
      <c r="J44" s="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75</v>
      </c>
      <c r="E45" s="9">
        <v>60</v>
      </c>
      <c r="F45" s="7">
        <v>125</v>
      </c>
      <c r="G45" s="7" t="s">
        <v>111</v>
      </c>
      <c r="H45" s="18"/>
      <c r="I45" s="8">
        <v>50</v>
      </c>
      <c r="J45" s="9"/>
    </row>
    <row r="46" ht="24.95" customHeight="1" spans="1:10">
      <c r="A46" s="7">
        <v>43</v>
      </c>
      <c r="B46" s="7" t="s">
        <v>112</v>
      </c>
      <c r="C46" s="7" t="s">
        <v>26</v>
      </c>
      <c r="D46" s="8">
        <v>450</v>
      </c>
      <c r="E46" s="9">
        <v>105</v>
      </c>
      <c r="F46" s="7">
        <v>126</v>
      </c>
      <c r="G46" s="7" t="s">
        <v>113</v>
      </c>
      <c r="H46" s="18"/>
      <c r="I46" s="8">
        <v>320</v>
      </c>
      <c r="J46" s="9"/>
    </row>
    <row r="47" ht="24.95" customHeight="1" spans="1:10">
      <c r="A47" s="7">
        <v>44</v>
      </c>
      <c r="B47" s="7" t="s">
        <v>114</v>
      </c>
      <c r="C47" s="7" t="s">
        <v>24</v>
      </c>
      <c r="D47" s="8">
        <v>260</v>
      </c>
      <c r="E47" s="9">
        <v>80</v>
      </c>
      <c r="F47" s="7">
        <v>127</v>
      </c>
      <c r="G47" s="7" t="s">
        <v>115</v>
      </c>
      <c r="H47" s="11"/>
      <c r="I47" s="9">
        <v>340</v>
      </c>
      <c r="J47" s="9"/>
    </row>
    <row r="48" ht="24.95" customHeight="1" spans="1:10">
      <c r="A48" s="7">
        <v>45</v>
      </c>
      <c r="B48" s="7" t="s">
        <v>116</v>
      </c>
      <c r="C48" s="7" t="s">
        <v>26</v>
      </c>
      <c r="D48" s="8">
        <v>110</v>
      </c>
      <c r="E48" s="9">
        <v>60</v>
      </c>
      <c r="F48" s="7">
        <v>128</v>
      </c>
      <c r="G48" s="7" t="s">
        <v>117</v>
      </c>
      <c r="H48" s="7" t="s">
        <v>26</v>
      </c>
      <c r="I48" s="8">
        <v>50</v>
      </c>
      <c r="J48" s="9" t="s">
        <v>27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70</v>
      </c>
      <c r="E49" s="9">
        <v>60</v>
      </c>
      <c r="F49" s="7">
        <v>129</v>
      </c>
      <c r="G49" s="7" t="s">
        <v>119</v>
      </c>
      <c r="H49" s="10" t="s">
        <v>64</v>
      </c>
      <c r="I49" s="8">
        <v>310</v>
      </c>
      <c r="J49" s="9">
        <v>270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75</v>
      </c>
      <c r="E50" s="9">
        <v>35</v>
      </c>
      <c r="F50" s="7">
        <v>130</v>
      </c>
      <c r="G50" s="7" t="s">
        <v>121</v>
      </c>
      <c r="H50" s="18"/>
      <c r="I50" s="9">
        <v>280</v>
      </c>
      <c r="J50" s="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131</v>
      </c>
      <c r="G51" s="7" t="s">
        <v>123</v>
      </c>
      <c r="H51" s="11"/>
      <c r="I51" s="8">
        <v>240</v>
      </c>
      <c r="J51" s="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130</v>
      </c>
      <c r="E52" s="9">
        <v>35</v>
      </c>
      <c r="F52" s="7">
        <v>132</v>
      </c>
      <c r="G52" s="7" t="s">
        <v>125</v>
      </c>
      <c r="H52" s="7" t="s">
        <v>26</v>
      </c>
      <c r="I52" s="8">
        <v>230</v>
      </c>
      <c r="J52" s="9">
        <v>60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130</v>
      </c>
      <c r="E53" s="9">
        <v>35</v>
      </c>
      <c r="F53" s="7">
        <v>133</v>
      </c>
      <c r="G53" s="7" t="s">
        <v>129</v>
      </c>
      <c r="H53" s="7" t="s">
        <v>24</v>
      </c>
      <c r="I53" s="8">
        <v>280</v>
      </c>
      <c r="J53" s="9">
        <v>85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520</v>
      </c>
      <c r="E54" s="9">
        <v>150</v>
      </c>
      <c r="F54" s="7">
        <v>134</v>
      </c>
      <c r="G54" s="7" t="s">
        <v>131</v>
      </c>
      <c r="H54" s="7" t="s">
        <v>24</v>
      </c>
      <c r="I54" s="8">
        <v>260</v>
      </c>
      <c r="J54" s="9">
        <v>85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150</v>
      </c>
      <c r="E55" s="9">
        <v>65</v>
      </c>
      <c r="F55" s="7">
        <v>135</v>
      </c>
      <c r="G55" s="7" t="s">
        <v>133</v>
      </c>
      <c r="H55" s="7" t="s">
        <v>26</v>
      </c>
      <c r="I55" s="8">
        <v>220</v>
      </c>
      <c r="J55" s="9">
        <v>60</v>
      </c>
    </row>
    <row r="56" ht="24.95" customHeight="1" spans="1:10">
      <c r="A56" s="7">
        <v>53</v>
      </c>
      <c r="B56" s="7" t="s">
        <v>132</v>
      </c>
      <c r="C56" s="7" t="s">
        <v>26</v>
      </c>
      <c r="D56" s="8">
        <v>230</v>
      </c>
      <c r="E56" s="9">
        <v>65</v>
      </c>
      <c r="F56" s="7">
        <v>136</v>
      </c>
      <c r="G56" s="7" t="s">
        <v>135</v>
      </c>
      <c r="H56" s="7" t="s">
        <v>26</v>
      </c>
      <c r="I56" s="9">
        <v>210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650</v>
      </c>
      <c r="E57" s="9">
        <v>215</v>
      </c>
      <c r="F57" s="7">
        <v>137</v>
      </c>
      <c r="G57" s="7" t="s">
        <v>137</v>
      </c>
      <c r="H57" s="7" t="s">
        <v>26</v>
      </c>
      <c r="I57" s="9">
        <v>360</v>
      </c>
      <c r="J57" s="9">
        <v>70</v>
      </c>
    </row>
    <row r="58" ht="24.95" customHeight="1" spans="1:10">
      <c r="A58" s="7">
        <v>55</v>
      </c>
      <c r="B58" s="7" t="s">
        <v>138</v>
      </c>
      <c r="C58" s="7" t="s">
        <v>26</v>
      </c>
      <c r="D58" s="8">
        <v>560</v>
      </c>
      <c r="E58" s="9">
        <v>200</v>
      </c>
      <c r="F58" s="7">
        <v>138</v>
      </c>
      <c r="G58" s="7" t="s">
        <v>139</v>
      </c>
      <c r="H58" s="7" t="s">
        <v>26</v>
      </c>
      <c r="I58" s="9">
        <v>2850</v>
      </c>
      <c r="J58" s="9">
        <v>140</v>
      </c>
    </row>
    <row r="59" ht="24.95" customHeight="1" spans="1:10">
      <c r="A59" s="7">
        <v>56</v>
      </c>
      <c r="B59" s="7" t="s">
        <v>140</v>
      </c>
      <c r="C59" s="7" t="s">
        <v>24</v>
      </c>
      <c r="D59" s="8">
        <v>510</v>
      </c>
      <c r="E59" s="9">
        <v>350</v>
      </c>
      <c r="F59" s="7">
        <v>139</v>
      </c>
      <c r="G59" s="7" t="s">
        <v>141</v>
      </c>
      <c r="H59" s="7" t="s">
        <v>142</v>
      </c>
      <c r="I59" s="9">
        <v>2560</v>
      </c>
      <c r="J59" s="9">
        <v>150</v>
      </c>
    </row>
    <row r="60" ht="24.95" customHeight="1" spans="1:10">
      <c r="A60" s="7">
        <v>57</v>
      </c>
      <c r="B60" s="7" t="s">
        <v>143</v>
      </c>
      <c r="C60" s="7" t="s">
        <v>26</v>
      </c>
      <c r="D60" s="8">
        <v>35</v>
      </c>
      <c r="E60" s="9">
        <v>200</v>
      </c>
      <c r="F60" s="7">
        <v>140</v>
      </c>
      <c r="G60" s="7" t="s">
        <v>144</v>
      </c>
      <c r="H60" s="7" t="s">
        <v>26</v>
      </c>
      <c r="I60" s="9">
        <v>95</v>
      </c>
      <c r="J60" s="9">
        <v>150</v>
      </c>
    </row>
    <row r="61" ht="24.95" customHeight="1" spans="1:10">
      <c r="A61" s="7">
        <v>58</v>
      </c>
      <c r="B61" s="7" t="s">
        <v>145</v>
      </c>
      <c r="C61" s="7" t="s">
        <v>146</v>
      </c>
      <c r="D61" s="8">
        <v>150</v>
      </c>
      <c r="E61" s="9">
        <v>80</v>
      </c>
      <c r="F61" s="7">
        <v>141</v>
      </c>
      <c r="G61" s="7" t="s">
        <v>147</v>
      </c>
      <c r="H61" s="7" t="s">
        <v>24</v>
      </c>
      <c r="I61" s="9">
        <v>90</v>
      </c>
      <c r="J61" s="9">
        <v>150</v>
      </c>
    </row>
    <row r="62" ht="24.95" customHeight="1" spans="1:10">
      <c r="A62" s="7">
        <v>59</v>
      </c>
      <c r="B62" s="7" t="s">
        <v>148</v>
      </c>
      <c r="C62" s="7" t="s">
        <v>146</v>
      </c>
      <c r="D62" s="8">
        <v>150</v>
      </c>
      <c r="E62" s="9">
        <v>80</v>
      </c>
      <c r="F62" s="7">
        <v>142</v>
      </c>
      <c r="G62" s="7" t="s">
        <v>149</v>
      </c>
      <c r="H62" s="7" t="s">
        <v>26</v>
      </c>
      <c r="I62" s="9">
        <v>380</v>
      </c>
      <c r="J62" s="9">
        <v>40</v>
      </c>
    </row>
    <row r="63" ht="24.95" customHeight="1" spans="1:10">
      <c r="A63" s="7">
        <v>60</v>
      </c>
      <c r="B63" s="7" t="s">
        <v>150</v>
      </c>
      <c r="C63" s="7" t="s">
        <v>24</v>
      </c>
      <c r="D63" s="8">
        <v>52</v>
      </c>
      <c r="E63" s="9">
        <v>30</v>
      </c>
      <c r="F63" s="7">
        <v>143</v>
      </c>
      <c r="G63" s="7" t="s">
        <v>151</v>
      </c>
      <c r="H63" s="7" t="s">
        <v>26</v>
      </c>
      <c r="I63" s="9">
        <v>590</v>
      </c>
      <c r="J63" s="9">
        <v>80</v>
      </c>
    </row>
    <row r="64" ht="24.95" customHeight="1" spans="1:10">
      <c r="A64" s="7">
        <v>61</v>
      </c>
      <c r="B64" s="7" t="s">
        <v>152</v>
      </c>
      <c r="C64" s="7" t="s">
        <v>26</v>
      </c>
      <c r="D64" s="8">
        <v>405</v>
      </c>
      <c r="E64" s="9">
        <v>80</v>
      </c>
      <c r="F64" s="7">
        <v>144</v>
      </c>
      <c r="G64" s="7" t="s">
        <v>153</v>
      </c>
      <c r="H64" s="7" t="s">
        <v>26</v>
      </c>
      <c r="I64" s="9">
        <v>420</v>
      </c>
      <c r="J64" s="9">
        <v>60</v>
      </c>
    </row>
    <row r="65" ht="24.95" customHeight="1" spans="1:10">
      <c r="A65" s="7">
        <v>62</v>
      </c>
      <c r="B65" s="7" t="s">
        <v>154</v>
      </c>
      <c r="C65" s="7" t="s">
        <v>26</v>
      </c>
      <c r="D65" s="8">
        <v>405</v>
      </c>
      <c r="E65" s="9">
        <v>80</v>
      </c>
      <c r="F65" s="7">
        <v>145</v>
      </c>
      <c r="G65" s="14" t="s">
        <v>155</v>
      </c>
      <c r="H65" s="7" t="s">
        <v>24</v>
      </c>
      <c r="I65" s="9">
        <v>1360</v>
      </c>
      <c r="J65" s="9">
        <v>60</v>
      </c>
    </row>
    <row r="66" ht="24.95" customHeight="1" spans="1:10">
      <c r="A66" s="7">
        <v>63</v>
      </c>
      <c r="B66" s="7" t="s">
        <v>156</v>
      </c>
      <c r="C66" s="7" t="s">
        <v>26</v>
      </c>
      <c r="D66" s="8">
        <v>560</v>
      </c>
      <c r="E66" s="9">
        <v>135</v>
      </c>
      <c r="F66" s="7">
        <v>146</v>
      </c>
      <c r="G66" s="14" t="s">
        <v>157</v>
      </c>
      <c r="H66" s="7" t="s">
        <v>24</v>
      </c>
      <c r="I66" s="9">
        <v>1430</v>
      </c>
      <c r="J66" s="9">
        <v>60</v>
      </c>
    </row>
    <row r="67" ht="24.95" customHeight="1" spans="1:10">
      <c r="A67" s="7">
        <v>64</v>
      </c>
      <c r="B67" s="7" t="s">
        <v>158</v>
      </c>
      <c r="C67" s="7" t="s">
        <v>26</v>
      </c>
      <c r="D67" s="8">
        <v>420</v>
      </c>
      <c r="E67" s="9">
        <v>120</v>
      </c>
      <c r="F67" s="7">
        <v>147</v>
      </c>
      <c r="G67" s="14" t="s">
        <v>159</v>
      </c>
      <c r="H67" s="7" t="s">
        <v>24</v>
      </c>
      <c r="I67" s="9">
        <v>365</v>
      </c>
      <c r="J67" s="9">
        <v>50</v>
      </c>
    </row>
    <row r="68" ht="24.95" customHeight="1" spans="1:10">
      <c r="A68" s="7">
        <v>65</v>
      </c>
      <c r="B68" s="7" t="s">
        <v>160</v>
      </c>
      <c r="C68" s="7" t="s">
        <v>26</v>
      </c>
      <c r="D68" s="8">
        <v>560</v>
      </c>
      <c r="E68" s="9">
        <v>80</v>
      </c>
      <c r="F68" s="7">
        <v>148</v>
      </c>
      <c r="G68" s="14" t="s">
        <v>161</v>
      </c>
      <c r="H68" s="7" t="s">
        <v>24</v>
      </c>
      <c r="I68" s="9">
        <v>320</v>
      </c>
      <c r="J68" s="9">
        <v>50</v>
      </c>
    </row>
    <row r="69" ht="24.95" customHeight="1" spans="1:10">
      <c r="A69" s="7">
        <v>66</v>
      </c>
      <c r="B69" s="7" t="s">
        <v>162</v>
      </c>
      <c r="C69" s="7" t="s">
        <v>26</v>
      </c>
      <c r="D69" s="8">
        <v>180</v>
      </c>
      <c r="E69" s="9">
        <v>80</v>
      </c>
      <c r="F69" s="7">
        <v>149</v>
      </c>
      <c r="G69" s="14" t="s">
        <v>163</v>
      </c>
      <c r="H69" s="7" t="s">
        <v>26</v>
      </c>
      <c r="I69" s="9">
        <v>2560</v>
      </c>
      <c r="J69" s="9">
        <v>150</v>
      </c>
    </row>
    <row r="70" ht="24.95" customHeight="1" spans="1:10">
      <c r="A70" s="7">
        <v>67</v>
      </c>
      <c r="B70" s="7" t="s">
        <v>164</v>
      </c>
      <c r="C70" s="10" t="s">
        <v>64</v>
      </c>
      <c r="D70" s="8">
        <v>380</v>
      </c>
      <c r="E70" s="12">
        <v>115</v>
      </c>
      <c r="F70" s="7">
        <v>150</v>
      </c>
      <c r="G70" s="14" t="s">
        <v>165</v>
      </c>
      <c r="H70" s="7" t="s">
        <v>26</v>
      </c>
      <c r="I70" s="9">
        <v>840</v>
      </c>
      <c r="J70" s="9">
        <v>120</v>
      </c>
    </row>
    <row r="71" ht="24.95" customHeight="1" spans="1:10">
      <c r="A71" s="7">
        <v>68</v>
      </c>
      <c r="B71" s="7" t="s">
        <v>166</v>
      </c>
      <c r="C71" s="18"/>
      <c r="D71" s="8">
        <v>240</v>
      </c>
      <c r="E71" s="19"/>
      <c r="F71" s="7">
        <v>151</v>
      </c>
      <c r="G71" s="14" t="s">
        <v>167</v>
      </c>
      <c r="H71" s="7" t="s">
        <v>24</v>
      </c>
      <c r="I71" s="9">
        <v>420</v>
      </c>
      <c r="J71" s="9">
        <v>80</v>
      </c>
    </row>
    <row r="72" ht="24.95" customHeight="1" spans="1:10">
      <c r="A72" s="7">
        <v>69</v>
      </c>
      <c r="B72" s="7" t="s">
        <v>168</v>
      </c>
      <c r="C72" s="18"/>
      <c r="D72" s="8">
        <v>75</v>
      </c>
      <c r="E72" s="19"/>
      <c r="F72" s="7">
        <v>152</v>
      </c>
      <c r="G72" s="14" t="s">
        <v>169</v>
      </c>
      <c r="H72" s="7" t="s">
        <v>26</v>
      </c>
      <c r="I72" s="9">
        <v>790</v>
      </c>
      <c r="J72" s="9">
        <v>200</v>
      </c>
    </row>
    <row r="73" ht="24.95" customHeight="1" spans="1:10">
      <c r="A73" s="7">
        <v>70</v>
      </c>
      <c r="B73" s="7" t="s">
        <v>172</v>
      </c>
      <c r="C73" s="11"/>
      <c r="D73" s="8">
        <v>60</v>
      </c>
      <c r="E73" s="13"/>
      <c r="F73" s="7">
        <v>153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174</v>
      </c>
      <c r="C74" s="10" t="s">
        <v>64</v>
      </c>
      <c r="D74" s="27">
        <v>350</v>
      </c>
      <c r="E74" s="12">
        <v>90</v>
      </c>
      <c r="F74" s="7">
        <v>154</v>
      </c>
      <c r="G74" s="14" t="s">
        <v>181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178</v>
      </c>
      <c r="C75" s="11"/>
      <c r="D75" s="8">
        <v>75</v>
      </c>
      <c r="E75" s="13"/>
      <c r="F75" s="7">
        <v>155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180</v>
      </c>
      <c r="C76" s="7" t="s">
        <v>26</v>
      </c>
      <c r="D76" s="8">
        <v>65</v>
      </c>
      <c r="E76" s="9">
        <v>90</v>
      </c>
      <c r="F76" s="7">
        <v>156</v>
      </c>
      <c r="G76" s="14" t="s">
        <v>185</v>
      </c>
      <c r="H76" s="14" t="s">
        <v>186</v>
      </c>
      <c r="I76" s="9">
        <v>60</v>
      </c>
      <c r="J76" s="9">
        <v>100</v>
      </c>
    </row>
    <row r="77" ht="24.95" customHeight="1" spans="1:10">
      <c r="A77" s="7">
        <v>74</v>
      </c>
      <c r="B77" s="7" t="s">
        <v>182</v>
      </c>
      <c r="C77" s="7" t="s">
        <v>26</v>
      </c>
      <c r="D77" s="8">
        <v>635</v>
      </c>
      <c r="E77" s="9">
        <v>120</v>
      </c>
      <c r="F77" s="7">
        <v>157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184</v>
      </c>
      <c r="C78" s="7" t="s">
        <v>24</v>
      </c>
      <c r="D78" s="8">
        <v>520</v>
      </c>
      <c r="E78" s="9">
        <v>95</v>
      </c>
      <c r="F78" s="7">
        <v>158</v>
      </c>
      <c r="G78" s="14" t="s">
        <v>191</v>
      </c>
      <c r="H78" s="14" t="s">
        <v>99</v>
      </c>
      <c r="I78" s="9">
        <v>484</v>
      </c>
      <c r="J78" s="9">
        <v>25</v>
      </c>
    </row>
    <row r="79" ht="24.95" customHeight="1" spans="1:10">
      <c r="A79" s="7">
        <v>76</v>
      </c>
      <c r="B79" s="7" t="s">
        <v>187</v>
      </c>
      <c r="C79" s="7" t="s">
        <v>24</v>
      </c>
      <c r="D79" s="8">
        <v>150</v>
      </c>
      <c r="E79" s="9">
        <v>75</v>
      </c>
      <c r="F79" s="7">
        <v>159</v>
      </c>
      <c r="G79" s="14" t="s">
        <v>193</v>
      </c>
      <c r="H79" s="14" t="s">
        <v>99</v>
      </c>
      <c r="I79" s="9">
        <v>484</v>
      </c>
      <c r="J79" s="9">
        <v>25</v>
      </c>
    </row>
    <row r="80" ht="24.95" customHeight="1" spans="1:10">
      <c r="A80" s="7">
        <v>77</v>
      </c>
      <c r="B80" s="7" t="s">
        <v>190</v>
      </c>
      <c r="C80" s="7" t="s">
        <v>24</v>
      </c>
      <c r="D80" s="8">
        <v>180</v>
      </c>
      <c r="E80" s="9">
        <v>45</v>
      </c>
      <c r="F80" s="7">
        <v>160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192</v>
      </c>
      <c r="C81" s="7" t="s">
        <v>24</v>
      </c>
      <c r="D81" s="8">
        <v>420</v>
      </c>
      <c r="E81" s="9">
        <v>120</v>
      </c>
      <c r="F81" s="7">
        <v>161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34" t="s">
        <v>196</v>
      </c>
      <c r="C82" s="34" t="s">
        <v>24</v>
      </c>
      <c r="D82" s="9">
        <v>2180</v>
      </c>
      <c r="E82" s="9">
        <v>150</v>
      </c>
      <c r="F82" s="7">
        <v>162</v>
      </c>
      <c r="G82" s="14" t="s">
        <v>229</v>
      </c>
      <c r="H82" s="7" t="s">
        <v>26</v>
      </c>
      <c r="I82" s="9">
        <v>80</v>
      </c>
      <c r="J82" s="9">
        <v>20</v>
      </c>
    </row>
    <row r="83" ht="24.95" customHeight="1" spans="1:10">
      <c r="A83" s="7">
        <v>80</v>
      </c>
      <c r="B83" s="34" t="s">
        <v>198</v>
      </c>
      <c r="C83" s="34" t="s">
        <v>24</v>
      </c>
      <c r="D83" s="9">
        <v>280</v>
      </c>
      <c r="E83" s="9">
        <v>70</v>
      </c>
      <c r="F83" s="7">
        <v>163</v>
      </c>
      <c r="G83" s="14" t="s">
        <v>199</v>
      </c>
      <c r="H83" s="7" t="s">
        <v>26</v>
      </c>
      <c r="I83" s="9">
        <v>224</v>
      </c>
      <c r="J83" s="9">
        <v>30</v>
      </c>
    </row>
    <row r="84" ht="24.95" customHeight="1" spans="1:10">
      <c r="A84" s="7">
        <v>81</v>
      </c>
      <c r="B84" s="34" t="s">
        <v>200</v>
      </c>
      <c r="C84" s="34" t="s">
        <v>24</v>
      </c>
      <c r="D84" s="8">
        <v>260</v>
      </c>
      <c r="E84" s="9">
        <v>80</v>
      </c>
      <c r="F84" s="7">
        <v>164</v>
      </c>
      <c r="G84" s="14" t="s">
        <v>201</v>
      </c>
      <c r="H84" s="7" t="s">
        <v>26</v>
      </c>
      <c r="I84" s="9">
        <v>24</v>
      </c>
      <c r="J84" s="9">
        <v>10</v>
      </c>
    </row>
    <row r="85" ht="24.95" customHeight="1" spans="1:10">
      <c r="A85" s="7">
        <v>82</v>
      </c>
      <c r="B85" s="7" t="s">
        <v>202</v>
      </c>
      <c r="C85" s="7" t="s">
        <v>24</v>
      </c>
      <c r="D85" s="8">
        <v>280</v>
      </c>
      <c r="E85" s="9">
        <v>70</v>
      </c>
      <c r="F85" s="7">
        <v>165</v>
      </c>
      <c r="G85" s="14" t="s">
        <v>203</v>
      </c>
      <c r="H85" s="7" t="s">
        <v>22</v>
      </c>
      <c r="I85" s="9">
        <v>64</v>
      </c>
      <c r="J85" s="9">
        <v>80</v>
      </c>
    </row>
    <row r="86" ht="24.95" customHeight="1" spans="1:10">
      <c r="A86" s="7">
        <v>83</v>
      </c>
      <c r="B86" s="7" t="s">
        <v>194</v>
      </c>
      <c r="C86" s="7" t="s">
        <v>26</v>
      </c>
      <c r="D86" s="8">
        <v>45</v>
      </c>
      <c r="E86" s="9">
        <v>30</v>
      </c>
      <c r="F86" s="7">
        <v>166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4">
      <c r="A87" s="20"/>
      <c r="B87" s="20"/>
      <c r="C87" s="20"/>
      <c r="D87" s="20"/>
    </row>
    <row r="88" ht="18.75" spans="1:4">
      <c r="A88" s="20"/>
      <c r="B88" s="20"/>
      <c r="C88" s="20"/>
      <c r="D88" s="20"/>
    </row>
    <row r="89" ht="18.75" spans="1:4">
      <c r="A89" s="20"/>
      <c r="B89" s="20"/>
      <c r="C89" s="20"/>
      <c r="D89" s="20"/>
    </row>
    <row r="90" ht="18.75" spans="1:4">
      <c r="A90" s="20"/>
      <c r="B90" s="20"/>
      <c r="C90" s="20"/>
      <c r="D90" s="20"/>
    </row>
    <row r="91" ht="18.75" spans="1:4">
      <c r="A91" s="20"/>
      <c r="B91" s="20"/>
      <c r="C91" s="20"/>
      <c r="D91" s="20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spans="1:4">
      <c r="A95" s="41"/>
      <c r="B95" s="41"/>
      <c r="C95" s="41"/>
      <c r="D95" s="42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"/>
      <c r="B101" s="20"/>
      <c r="C101" s="20"/>
      <c r="D101" s="1"/>
    </row>
    <row r="102" ht="18.75" spans="1:4">
      <c r="A102" s="2"/>
      <c r="B102" s="2"/>
      <c r="C102" s="20"/>
      <c r="D102" s="1"/>
    </row>
    <row r="103" ht="18.75" spans="1:4">
      <c r="A103" s="2"/>
      <c r="B103" s="2"/>
      <c r="C103" s="20"/>
      <c r="D103" s="1"/>
    </row>
    <row r="104" ht="18.75" spans="1:4">
      <c r="A104" s="2"/>
      <c r="B104" s="2"/>
      <c r="C104" s="20"/>
      <c r="D104" s="1"/>
    </row>
    <row r="105" ht="18.75" spans="1:4">
      <c r="A105" s="2"/>
      <c r="B105" s="2"/>
      <c r="C105" s="20"/>
      <c r="D105" s="1"/>
    </row>
    <row r="106" ht="18.75" spans="1:4">
      <c r="A106" s="2"/>
      <c r="B106" s="2"/>
      <c r="C106" s="20"/>
      <c r="D106" s="1"/>
    </row>
    <row r="107" ht="18.75" spans="1:4">
      <c r="A107" s="2"/>
      <c r="B107" s="2"/>
      <c r="C107" s="20"/>
      <c r="D107" s="1"/>
    </row>
    <row r="108" ht="18.75" spans="1:4">
      <c r="A108" s="2"/>
      <c r="B108" s="2"/>
      <c r="C108" s="20"/>
      <c r="D108" s="1"/>
    </row>
    <row r="109" ht="18.75" spans="1:4">
      <c r="A109" s="2"/>
      <c r="B109" s="2"/>
      <c r="C109" s="2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0"/>
      <c r="D112" s="1"/>
    </row>
    <row r="113" ht="18.75" spans="2:2">
      <c r="B113" s="2"/>
    </row>
    <row r="114" ht="18.75" spans="2:2">
      <c r="B114" s="2"/>
    </row>
    <row r="115" ht="18.75" spans="2:2">
      <c r="B115" s="2"/>
    </row>
    <row r="116" ht="18.75" spans="2:2">
      <c r="B116" s="2"/>
    </row>
  </sheetData>
  <mergeCells count="17">
    <mergeCell ref="A2:J2"/>
    <mergeCell ref="C21:C22"/>
    <mergeCell ref="C70:C73"/>
    <mergeCell ref="C74:C75"/>
    <mergeCell ref="E21:E22"/>
    <mergeCell ref="E70:E73"/>
    <mergeCell ref="E74:E75"/>
    <mergeCell ref="H24:H28"/>
    <mergeCell ref="H31:H38"/>
    <mergeCell ref="H41:H42"/>
    <mergeCell ref="H43:H47"/>
    <mergeCell ref="H49:H51"/>
    <mergeCell ref="J24:J28"/>
    <mergeCell ref="J31:J38"/>
    <mergeCell ref="J41:J42"/>
    <mergeCell ref="J43:J47"/>
    <mergeCell ref="J49:J51"/>
  </mergeCells>
  <pageMargins left="0.748031496062992" right="0.748031496062992" top="0.984251968503937" bottom="0.984251968503937" header="0.511811023622047" footer="0.511811023622047"/>
  <pageSetup paperSize="9" scale="94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1"/>
  <sheetViews>
    <sheetView view="pageBreakPreview" zoomScale="115" zoomScaleNormal="100" topLeftCell="A71" workbookViewId="0">
      <selection activeCell="J85" sqref="G82:J85"/>
    </sheetView>
  </sheetViews>
  <sheetFormatPr defaultColWidth="9" defaultRowHeight="13.5"/>
  <cols>
    <col min="1" max="1" width="5.625" customWidth="1"/>
    <col min="2" max="2" width="20.875" customWidth="1"/>
    <col min="3" max="3" width="5.625" customWidth="1"/>
    <col min="4" max="5" width="7" customWidth="1"/>
    <col min="6" max="6" width="5.625" customWidth="1"/>
    <col min="7" max="7" width="24.375" customWidth="1"/>
    <col min="8" max="8" width="5.625" customWidth="1"/>
    <col min="9" max="10" width="7" customWidth="1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258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84</v>
      </c>
      <c r="G4" s="34" t="s">
        <v>196</v>
      </c>
      <c r="H4" s="34" t="s">
        <v>24</v>
      </c>
      <c r="I4" s="9">
        <v>1150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85</v>
      </c>
      <c r="G5" s="34" t="s">
        <v>198</v>
      </c>
      <c r="H5" s="34" t="s">
        <v>24</v>
      </c>
      <c r="I5" s="8">
        <v>120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86</v>
      </c>
      <c r="G6" s="34" t="s">
        <v>200</v>
      </c>
      <c r="H6" s="34" t="s">
        <v>24</v>
      </c>
      <c r="I6" s="8">
        <v>235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87</v>
      </c>
      <c r="G7" s="7" t="s">
        <v>202</v>
      </c>
      <c r="H7" s="7" t="s">
        <v>24</v>
      </c>
      <c r="I7" s="8">
        <v>180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590</v>
      </c>
      <c r="E8" s="9">
        <v>125</v>
      </c>
      <c r="F8" s="7">
        <v>88</v>
      </c>
      <c r="G8" s="7" t="s">
        <v>204</v>
      </c>
      <c r="H8" s="7" t="s">
        <v>24</v>
      </c>
      <c r="I8" s="8">
        <v>220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89</v>
      </c>
      <c r="G9" s="7" t="s">
        <v>208</v>
      </c>
      <c r="H9" s="7" t="s">
        <v>24</v>
      </c>
      <c r="I9" s="8">
        <v>1380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90</v>
      </c>
      <c r="G10" s="7" t="s">
        <v>23</v>
      </c>
      <c r="H10" s="7" t="s">
        <v>24</v>
      </c>
      <c r="I10" s="8">
        <v>280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91</v>
      </c>
      <c r="G11" s="7" t="s">
        <v>28</v>
      </c>
      <c r="H11" s="7" t="s">
        <v>26</v>
      </c>
      <c r="I11" s="8">
        <v>520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92</v>
      </c>
      <c r="G12" s="7" t="s">
        <v>30</v>
      </c>
      <c r="H12" s="7" t="s">
        <v>24</v>
      </c>
      <c r="I12" s="8">
        <v>180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93</v>
      </c>
      <c r="G13" s="7" t="s">
        <v>32</v>
      </c>
      <c r="H13" s="7" t="s">
        <v>26</v>
      </c>
      <c r="I13" s="8">
        <v>1365</v>
      </c>
      <c r="J13" s="9">
        <v>190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94</v>
      </c>
      <c r="G14" s="7" t="s">
        <v>34</v>
      </c>
      <c r="H14" s="7" t="s">
        <v>26</v>
      </c>
      <c r="I14" s="8">
        <v>140</v>
      </c>
      <c r="J14" s="9">
        <v>50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>
        <v>10</v>
      </c>
      <c r="F15" s="7">
        <v>95</v>
      </c>
      <c r="G15" s="7" t="s">
        <v>36</v>
      </c>
      <c r="H15" s="7" t="s">
        <v>26</v>
      </c>
      <c r="I15" s="8">
        <v>90</v>
      </c>
      <c r="J15" s="8" t="s">
        <v>27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690</v>
      </c>
      <c r="E16" s="9">
        <v>105</v>
      </c>
      <c r="F16" s="7">
        <v>96</v>
      </c>
      <c r="G16" s="7" t="s">
        <v>38</v>
      </c>
      <c r="H16" s="7" t="s">
        <v>24</v>
      </c>
      <c r="I16" s="8">
        <v>570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580</v>
      </c>
      <c r="E17" s="9">
        <v>115</v>
      </c>
      <c r="F17" s="7">
        <v>97</v>
      </c>
      <c r="G17" s="7" t="s">
        <v>213</v>
      </c>
      <c r="H17" s="7" t="s">
        <v>26</v>
      </c>
      <c r="I17" s="8">
        <v>120</v>
      </c>
      <c r="J17" s="9">
        <v>90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110</v>
      </c>
      <c r="E18" s="9">
        <v>50</v>
      </c>
      <c r="F18" s="7">
        <v>98</v>
      </c>
      <c r="G18" s="7" t="s">
        <v>214</v>
      </c>
      <c r="H18" s="7" t="s">
        <v>26</v>
      </c>
      <c r="I18" s="8">
        <v>280</v>
      </c>
      <c r="J18" s="9">
        <v>110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176</v>
      </c>
      <c r="E19" s="9">
        <v>60</v>
      </c>
      <c r="F19" s="7">
        <v>99</v>
      </c>
      <c r="G19" s="7" t="s">
        <v>40</v>
      </c>
      <c r="H19" s="7" t="s">
        <v>26</v>
      </c>
      <c r="I19" s="8">
        <v>310</v>
      </c>
      <c r="J19" s="9">
        <v>120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240</v>
      </c>
      <c r="E20" s="9">
        <v>55</v>
      </c>
      <c r="F20" s="7">
        <v>100</v>
      </c>
      <c r="G20" s="7" t="s">
        <v>42</v>
      </c>
      <c r="H20" s="7" t="s">
        <v>26</v>
      </c>
      <c r="I20" s="8">
        <v>130</v>
      </c>
      <c r="J20" s="9">
        <v>135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750</v>
      </c>
      <c r="E21" s="9">
        <v>90</v>
      </c>
      <c r="F21" s="7">
        <v>101</v>
      </c>
      <c r="G21" s="7" t="s">
        <v>44</v>
      </c>
      <c r="H21" s="7" t="s">
        <v>24</v>
      </c>
      <c r="I21" s="8">
        <v>50</v>
      </c>
      <c r="J21" s="9">
        <v>100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150</v>
      </c>
      <c r="E22" s="12">
        <v>105</v>
      </c>
      <c r="F22" s="7">
        <v>102</v>
      </c>
      <c r="G22" s="7" t="s">
        <v>216</v>
      </c>
      <c r="H22" s="7" t="s">
        <v>26</v>
      </c>
      <c r="I22" s="8">
        <v>295</v>
      </c>
      <c r="J22" s="9">
        <v>50</v>
      </c>
    </row>
    <row r="23" ht="24.95" customHeight="1" spans="1:10">
      <c r="A23" s="7">
        <v>20</v>
      </c>
      <c r="B23" s="7" t="s">
        <v>62</v>
      </c>
      <c r="C23" s="11"/>
      <c r="D23" s="8">
        <v>240</v>
      </c>
      <c r="E23" s="13"/>
      <c r="F23" s="7">
        <v>103</v>
      </c>
      <c r="G23" s="7" t="s">
        <v>218</v>
      </c>
      <c r="H23" s="7" t="s">
        <v>26</v>
      </c>
      <c r="I23" s="8">
        <v>180</v>
      </c>
      <c r="J23" s="9">
        <v>30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90</v>
      </c>
      <c r="E24" s="9">
        <v>35</v>
      </c>
      <c r="F24" s="7">
        <v>104</v>
      </c>
      <c r="G24" s="7" t="s">
        <v>46</v>
      </c>
      <c r="H24" s="7" t="s">
        <v>26</v>
      </c>
      <c r="I24" s="8">
        <v>780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430</v>
      </c>
      <c r="E25" s="9">
        <v>60</v>
      </c>
      <c r="F25" s="7">
        <v>105</v>
      </c>
      <c r="G25" s="7" t="s">
        <v>48</v>
      </c>
      <c r="H25" s="7" t="s">
        <v>26</v>
      </c>
      <c r="I25" s="8">
        <v>650</v>
      </c>
      <c r="J25" s="9">
        <v>120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160</v>
      </c>
      <c r="E26" s="9">
        <v>40</v>
      </c>
      <c r="F26" s="7">
        <v>106</v>
      </c>
      <c r="G26" s="7" t="s">
        <v>51</v>
      </c>
      <c r="H26" s="7" t="s">
        <v>26</v>
      </c>
      <c r="I26" s="8">
        <v>60</v>
      </c>
      <c r="J26" s="9">
        <v>120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380</v>
      </c>
      <c r="E27" s="9">
        <v>120</v>
      </c>
      <c r="F27" s="7">
        <v>107</v>
      </c>
      <c r="G27" s="7" t="s">
        <v>53</v>
      </c>
      <c r="H27" s="7" t="s">
        <v>24</v>
      </c>
      <c r="I27" s="8">
        <v>1780</v>
      </c>
      <c r="J27" s="9">
        <v>135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360</v>
      </c>
      <c r="E28" s="9">
        <v>120</v>
      </c>
      <c r="F28" s="7">
        <v>108</v>
      </c>
      <c r="G28" s="7" t="s">
        <v>55</v>
      </c>
      <c r="H28" s="7" t="s">
        <v>24</v>
      </c>
      <c r="I28" s="8">
        <v>460</v>
      </c>
      <c r="J28" s="9">
        <v>150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35</v>
      </c>
      <c r="E29" s="9">
        <v>30</v>
      </c>
      <c r="F29" s="7">
        <v>109</v>
      </c>
      <c r="G29" s="7" t="s">
        <v>57</v>
      </c>
      <c r="H29" s="7" t="s">
        <v>26</v>
      </c>
      <c r="I29" s="8">
        <v>180</v>
      </c>
      <c r="J29" s="9">
        <v>70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95</v>
      </c>
      <c r="E30" s="9">
        <v>30</v>
      </c>
      <c r="F30" s="7">
        <v>110</v>
      </c>
      <c r="G30" s="7" t="s">
        <v>59</v>
      </c>
      <c r="H30" s="7" t="s">
        <v>26</v>
      </c>
      <c r="I30" s="8">
        <v>165</v>
      </c>
      <c r="J30" s="9">
        <v>80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350</v>
      </c>
      <c r="E31" s="9">
        <v>60</v>
      </c>
      <c r="F31" s="7">
        <v>111</v>
      </c>
      <c r="G31" s="7" t="s">
        <v>61</v>
      </c>
      <c r="H31" s="7" t="s">
        <v>26</v>
      </c>
      <c r="I31" s="8">
        <v>355</v>
      </c>
      <c r="J31" s="9">
        <v>145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112</v>
      </c>
      <c r="G32" s="7" t="s">
        <v>63</v>
      </c>
      <c r="H32" s="10" t="s">
        <v>64</v>
      </c>
      <c r="I32" s="8">
        <v>680</v>
      </c>
      <c r="J32" s="12">
        <v>320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360</v>
      </c>
      <c r="E33" s="9">
        <v>120</v>
      </c>
      <c r="F33" s="7">
        <v>113</v>
      </c>
      <c r="G33" s="7" t="s">
        <v>66</v>
      </c>
      <c r="H33" s="18"/>
      <c r="I33" s="8">
        <v>520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80</v>
      </c>
      <c r="E34" s="9">
        <v>60</v>
      </c>
      <c r="F34" s="7">
        <v>114</v>
      </c>
      <c r="G34" s="7" t="s">
        <v>68</v>
      </c>
      <c r="H34" s="18"/>
      <c r="I34" s="8">
        <v>480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230</v>
      </c>
      <c r="E35" s="9">
        <v>150</v>
      </c>
      <c r="F35" s="7">
        <v>115</v>
      </c>
      <c r="G35" s="7" t="s">
        <v>70</v>
      </c>
      <c r="H35" s="18"/>
      <c r="I35" s="8">
        <v>120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360</v>
      </c>
      <c r="E36" s="9">
        <v>70</v>
      </c>
      <c r="F36" s="7">
        <v>116</v>
      </c>
      <c r="G36" s="7" t="s">
        <v>72</v>
      </c>
      <c r="H36" s="11"/>
      <c r="I36" s="8">
        <v>110</v>
      </c>
      <c r="J36" s="13"/>
    </row>
    <row r="37" ht="24.95" customHeight="1" spans="1:10">
      <c r="A37" s="7">
        <v>34</v>
      </c>
      <c r="B37" s="7" t="s">
        <v>91</v>
      </c>
      <c r="C37" s="7" t="s">
        <v>24</v>
      </c>
      <c r="D37" s="8">
        <v>360</v>
      </c>
      <c r="E37" s="9">
        <v>70</v>
      </c>
      <c r="F37" s="7">
        <v>117</v>
      </c>
      <c r="G37" s="7" t="s">
        <v>78</v>
      </c>
      <c r="H37" s="7" t="s">
        <v>26</v>
      </c>
      <c r="I37" s="8">
        <v>890</v>
      </c>
      <c r="J37" s="9">
        <v>150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350</v>
      </c>
      <c r="E38" s="9">
        <v>80</v>
      </c>
      <c r="F38" s="7">
        <v>118</v>
      </c>
      <c r="G38" s="7" t="s">
        <v>80</v>
      </c>
      <c r="H38" s="10" t="s">
        <v>64</v>
      </c>
      <c r="I38" s="8">
        <v>620</v>
      </c>
      <c r="J38" s="12">
        <v>1680</v>
      </c>
    </row>
    <row r="39" ht="24.95" customHeight="1" spans="1:10">
      <c r="A39" s="7">
        <v>36</v>
      </c>
      <c r="B39" s="7" t="s">
        <v>95</v>
      </c>
      <c r="C39" s="7" t="s">
        <v>50</v>
      </c>
      <c r="D39" s="8">
        <v>1560</v>
      </c>
      <c r="E39" s="9">
        <v>140</v>
      </c>
      <c r="F39" s="7">
        <v>119</v>
      </c>
      <c r="G39" s="7" t="s">
        <v>82</v>
      </c>
      <c r="H39" s="18"/>
      <c r="I39" s="8">
        <f>680/4</f>
        <v>170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430</v>
      </c>
      <c r="E40" s="9">
        <v>130</v>
      </c>
      <c r="F40" s="7">
        <v>120</v>
      </c>
      <c r="G40" s="7" t="s">
        <v>84</v>
      </c>
      <c r="H40" s="18"/>
      <c r="I40" s="8">
        <v>105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550</v>
      </c>
      <c r="E41" s="9">
        <v>330</v>
      </c>
      <c r="F41" s="7">
        <v>121</v>
      </c>
      <c r="G41" s="7" t="s">
        <v>86</v>
      </c>
      <c r="H41" s="18"/>
      <c r="I41" s="8">
        <f>280/10</f>
        <v>28</v>
      </c>
      <c r="J41" s="1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1250</v>
      </c>
      <c r="E42" s="9">
        <v>330</v>
      </c>
      <c r="F42" s="7">
        <v>122</v>
      </c>
      <c r="G42" s="7" t="s">
        <v>88</v>
      </c>
      <c r="H42" s="18"/>
      <c r="I42" s="8">
        <v>30</v>
      </c>
      <c r="J42" s="1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180</v>
      </c>
      <c r="E43" s="9">
        <v>90</v>
      </c>
      <c r="F43" s="7">
        <v>123</v>
      </c>
      <c r="G43" s="7" t="s">
        <v>90</v>
      </c>
      <c r="H43" s="18"/>
      <c r="I43" s="8">
        <v>390</v>
      </c>
      <c r="J43" s="1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390</v>
      </c>
      <c r="E44" s="9">
        <v>330</v>
      </c>
      <c r="F44" s="7">
        <v>124</v>
      </c>
      <c r="G44" s="7" t="s">
        <v>92</v>
      </c>
      <c r="H44" s="18"/>
      <c r="I44" s="8">
        <v>150</v>
      </c>
      <c r="J44" s="1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130</v>
      </c>
      <c r="E45" s="9">
        <v>65</v>
      </c>
      <c r="F45" s="7">
        <v>125</v>
      </c>
      <c r="G45" s="7" t="s">
        <v>94</v>
      </c>
      <c r="H45" s="11"/>
      <c r="I45" s="8">
        <v>980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70</v>
      </c>
      <c r="E46" s="9">
        <v>60</v>
      </c>
      <c r="F46" s="7">
        <v>126</v>
      </c>
      <c r="G46" s="7" t="s">
        <v>96</v>
      </c>
      <c r="H46" s="7" t="s">
        <v>26</v>
      </c>
      <c r="I46" s="8">
        <v>3650</v>
      </c>
      <c r="J46" s="9">
        <v>470</v>
      </c>
    </row>
    <row r="47" ht="24.95" customHeight="1" spans="1:10">
      <c r="A47" s="7">
        <v>44</v>
      </c>
      <c r="B47" s="7" t="s">
        <v>112</v>
      </c>
      <c r="C47" s="7" t="s">
        <v>26</v>
      </c>
      <c r="D47" s="8">
        <v>450</v>
      </c>
      <c r="E47" s="9">
        <v>105</v>
      </c>
      <c r="F47" s="7">
        <v>127</v>
      </c>
      <c r="G47" s="7" t="s">
        <v>98</v>
      </c>
      <c r="H47" s="7" t="s">
        <v>99</v>
      </c>
      <c r="I47" s="8">
        <v>180</v>
      </c>
      <c r="J47" s="9">
        <v>470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260</v>
      </c>
      <c r="E48" s="9">
        <v>80</v>
      </c>
      <c r="F48" s="7">
        <v>128</v>
      </c>
      <c r="G48" s="7" t="s">
        <v>101</v>
      </c>
      <c r="H48" s="7" t="s">
        <v>26</v>
      </c>
      <c r="I48" s="8">
        <v>390</v>
      </c>
      <c r="J48" s="9">
        <v>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90</v>
      </c>
      <c r="E49" s="9">
        <v>60</v>
      </c>
      <c r="F49" s="7">
        <v>129</v>
      </c>
      <c r="G49" s="7" t="s">
        <v>109</v>
      </c>
      <c r="H49" s="10" t="s">
        <v>64</v>
      </c>
      <c r="I49" s="8">
        <v>20</v>
      </c>
      <c r="J49" s="19">
        <v>470</v>
      </c>
    </row>
    <row r="50" ht="24.95" customHeight="1" spans="1:10">
      <c r="A50" s="7">
        <v>47</v>
      </c>
      <c r="B50" s="7" t="s">
        <v>118</v>
      </c>
      <c r="C50" s="7" t="s">
        <v>26</v>
      </c>
      <c r="D50" s="8">
        <v>75</v>
      </c>
      <c r="E50" s="9">
        <v>60</v>
      </c>
      <c r="F50" s="7">
        <v>130</v>
      </c>
      <c r="G50" s="7" t="s">
        <v>111</v>
      </c>
      <c r="H50" s="18"/>
      <c r="I50" s="39">
        <v>55</v>
      </c>
      <c r="J50" s="19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75</v>
      </c>
      <c r="E51" s="9">
        <v>35</v>
      </c>
      <c r="F51" s="7">
        <v>131</v>
      </c>
      <c r="G51" s="7" t="s">
        <v>113</v>
      </c>
      <c r="H51" s="18"/>
      <c r="I51" s="8">
        <v>420</v>
      </c>
      <c r="J51" s="19"/>
    </row>
    <row r="52" ht="24.95" customHeight="1" spans="1:10">
      <c r="A52" s="7">
        <v>49</v>
      </c>
      <c r="B52" s="7" t="s">
        <v>122</v>
      </c>
      <c r="C52" s="7" t="s">
        <v>26</v>
      </c>
      <c r="D52" s="8">
        <v>620</v>
      </c>
      <c r="E52" s="9">
        <v>130</v>
      </c>
      <c r="F52" s="7">
        <v>132</v>
      </c>
      <c r="G52" s="7" t="s">
        <v>115</v>
      </c>
      <c r="H52" s="11"/>
      <c r="I52" s="8">
        <v>280</v>
      </c>
      <c r="J52" s="13"/>
    </row>
    <row r="53" ht="24.95" customHeight="1" spans="1:10">
      <c r="A53" s="7">
        <v>50</v>
      </c>
      <c r="B53" s="7" t="s">
        <v>124</v>
      </c>
      <c r="C53" s="7" t="s">
        <v>24</v>
      </c>
      <c r="D53" s="8">
        <v>120</v>
      </c>
      <c r="E53" s="9">
        <v>35</v>
      </c>
      <c r="F53" s="7">
        <v>133</v>
      </c>
      <c r="G53" s="7" t="s">
        <v>117</v>
      </c>
      <c r="H53" s="7" t="s">
        <v>26</v>
      </c>
      <c r="I53" s="8">
        <v>75</v>
      </c>
      <c r="J53" s="8" t="s">
        <v>27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120</v>
      </c>
      <c r="E54" s="9">
        <v>35</v>
      </c>
      <c r="F54" s="7">
        <v>134</v>
      </c>
      <c r="G54" s="7" t="s">
        <v>119</v>
      </c>
      <c r="H54" s="10" t="s">
        <v>64</v>
      </c>
      <c r="I54" s="8">
        <v>360</v>
      </c>
      <c r="J54" s="12">
        <v>270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520</v>
      </c>
      <c r="E55" s="9">
        <v>150</v>
      </c>
      <c r="F55" s="7">
        <v>135</v>
      </c>
      <c r="G55" s="7" t="s">
        <v>121</v>
      </c>
      <c r="H55" s="18"/>
      <c r="I55" s="8">
        <v>240</v>
      </c>
      <c r="J55" s="19"/>
    </row>
    <row r="56" ht="24.95" customHeight="1" spans="1:10">
      <c r="A56" s="7">
        <v>53</v>
      </c>
      <c r="B56" s="7" t="s">
        <v>130</v>
      </c>
      <c r="C56" s="7" t="s">
        <v>26</v>
      </c>
      <c r="D56" s="8">
        <v>150</v>
      </c>
      <c r="E56" s="9">
        <v>65</v>
      </c>
      <c r="F56" s="7">
        <v>136</v>
      </c>
      <c r="G56" s="7" t="s">
        <v>123</v>
      </c>
      <c r="H56" s="11"/>
      <c r="I56" s="8">
        <v>180</v>
      </c>
      <c r="J56" s="13"/>
    </row>
    <row r="57" ht="24.95" customHeight="1" spans="1:10">
      <c r="A57" s="7">
        <v>54</v>
      </c>
      <c r="B57" s="7" t="s">
        <v>132</v>
      </c>
      <c r="C57" s="7" t="s">
        <v>26</v>
      </c>
      <c r="D57" s="8">
        <v>260</v>
      </c>
      <c r="E57" s="9">
        <v>65</v>
      </c>
      <c r="F57" s="7">
        <v>137</v>
      </c>
      <c r="G57" s="7" t="s">
        <v>125</v>
      </c>
      <c r="H57" s="7" t="s">
        <v>26</v>
      </c>
      <c r="I57" s="8">
        <v>190</v>
      </c>
      <c r="J57" s="9">
        <v>60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375</v>
      </c>
      <c r="E58" s="9">
        <v>215</v>
      </c>
      <c r="F58" s="7">
        <v>138</v>
      </c>
      <c r="G58" s="7" t="s">
        <v>127</v>
      </c>
      <c r="H58" s="7" t="s">
        <v>26</v>
      </c>
      <c r="I58" s="8">
        <v>260</v>
      </c>
      <c r="J58" s="9">
        <v>270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520</v>
      </c>
      <c r="E59" s="9">
        <v>200</v>
      </c>
      <c r="F59" s="7">
        <v>139</v>
      </c>
      <c r="G59" s="7" t="s">
        <v>129</v>
      </c>
      <c r="H59" s="7" t="s">
        <v>24</v>
      </c>
      <c r="I59" s="9">
        <v>280</v>
      </c>
      <c r="J59" s="9">
        <v>85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510</v>
      </c>
      <c r="E60" s="9">
        <v>350</v>
      </c>
      <c r="F60" s="7">
        <v>140</v>
      </c>
      <c r="G60" s="7" t="s">
        <v>131</v>
      </c>
      <c r="H60" s="7" t="s">
        <v>24</v>
      </c>
      <c r="I60" s="9">
        <v>160</v>
      </c>
      <c r="J60" s="9">
        <v>85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35</v>
      </c>
      <c r="E61" s="9">
        <v>200</v>
      </c>
      <c r="F61" s="7">
        <v>141</v>
      </c>
      <c r="G61" s="7" t="s">
        <v>241</v>
      </c>
      <c r="H61" s="7" t="s">
        <v>24</v>
      </c>
      <c r="I61" s="9">
        <v>350</v>
      </c>
      <c r="J61" s="8">
        <v>80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150</v>
      </c>
      <c r="E62" s="9">
        <v>80</v>
      </c>
      <c r="F62" s="7">
        <v>142</v>
      </c>
      <c r="G62" s="7" t="s">
        <v>219</v>
      </c>
      <c r="H62" s="7" t="s">
        <v>24</v>
      </c>
      <c r="I62" s="9">
        <v>85</v>
      </c>
      <c r="J62" s="9">
        <v>50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150</v>
      </c>
      <c r="E63" s="9">
        <v>80</v>
      </c>
      <c r="F63" s="7">
        <v>143</v>
      </c>
      <c r="G63" s="7" t="s">
        <v>133</v>
      </c>
      <c r="H63" s="7" t="s">
        <v>26</v>
      </c>
      <c r="I63" s="9">
        <v>185</v>
      </c>
      <c r="J63" s="9">
        <v>60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144</v>
      </c>
      <c r="G64" s="7" t="s">
        <v>135</v>
      </c>
      <c r="H64" s="7" t="s">
        <v>26</v>
      </c>
      <c r="I64" s="9">
        <v>195</v>
      </c>
      <c r="J64" s="9">
        <v>60</v>
      </c>
    </row>
    <row r="65" ht="24.95" customHeight="1" spans="1:10">
      <c r="A65" s="7">
        <v>62</v>
      </c>
      <c r="B65" s="7" t="s">
        <v>221</v>
      </c>
      <c r="C65" s="7" t="s">
        <v>24</v>
      </c>
      <c r="D65" s="8">
        <v>230</v>
      </c>
      <c r="E65" s="9">
        <v>70</v>
      </c>
      <c r="F65" s="7">
        <v>145</v>
      </c>
      <c r="G65" s="7" t="s">
        <v>103</v>
      </c>
      <c r="H65" s="10" t="s">
        <v>64</v>
      </c>
      <c r="I65" s="9">
        <v>485</v>
      </c>
      <c r="J65" s="12">
        <v>75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50</v>
      </c>
      <c r="E66" s="9">
        <v>80</v>
      </c>
      <c r="F66" s="7">
        <v>146</v>
      </c>
      <c r="G66" s="7" t="s">
        <v>105</v>
      </c>
      <c r="H66" s="18"/>
      <c r="I66" s="9">
        <v>130</v>
      </c>
      <c r="J66" s="19"/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147</v>
      </c>
      <c r="G67" s="7" t="s">
        <v>220</v>
      </c>
      <c r="H67" s="11"/>
      <c r="I67" s="9">
        <v>20</v>
      </c>
      <c r="J67" s="13"/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148</v>
      </c>
      <c r="G68" s="14" t="s">
        <v>171</v>
      </c>
      <c r="H68" s="7" t="s">
        <v>26</v>
      </c>
      <c r="I68" s="9">
        <v>520</v>
      </c>
      <c r="J68" s="9">
        <v>150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560</v>
      </c>
      <c r="E69" s="9">
        <v>135</v>
      </c>
      <c r="F69" s="7">
        <v>149</v>
      </c>
      <c r="G69" s="14" t="s">
        <v>173</v>
      </c>
      <c r="H69" s="7" t="s">
        <v>26</v>
      </c>
      <c r="I69" s="9">
        <v>300</v>
      </c>
      <c r="J69" s="9">
        <v>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150</v>
      </c>
      <c r="G70" s="14" t="s">
        <v>175</v>
      </c>
      <c r="H70" s="7" t="s">
        <v>26</v>
      </c>
      <c r="I70" s="9">
        <v>335</v>
      </c>
      <c r="J70" s="9">
        <v>60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560</v>
      </c>
      <c r="E71" s="9">
        <v>80</v>
      </c>
      <c r="F71" s="7">
        <v>151</v>
      </c>
      <c r="G71" s="14" t="s">
        <v>177</v>
      </c>
      <c r="H71" s="7" t="s">
        <v>26</v>
      </c>
      <c r="I71" s="9">
        <v>1350</v>
      </c>
      <c r="J71" s="9">
        <v>200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180</v>
      </c>
      <c r="E72" s="9">
        <v>80</v>
      </c>
      <c r="F72" s="7">
        <v>152</v>
      </c>
      <c r="G72" s="14" t="s">
        <v>179</v>
      </c>
      <c r="H72" s="7" t="s">
        <v>26</v>
      </c>
      <c r="I72" s="9">
        <v>1200</v>
      </c>
      <c r="J72" s="9" t="s">
        <v>27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310</v>
      </c>
      <c r="E73" s="12">
        <v>115</v>
      </c>
      <c r="F73" s="7">
        <v>153</v>
      </c>
      <c r="G73" s="14" t="s">
        <v>226</v>
      </c>
      <c r="H73" s="7" t="s">
        <v>26</v>
      </c>
      <c r="I73" s="9">
        <v>128</v>
      </c>
      <c r="J73" s="9">
        <v>50</v>
      </c>
    </row>
    <row r="74" ht="24.95" customHeight="1" spans="1:10">
      <c r="A74" s="7">
        <v>71</v>
      </c>
      <c r="B74" s="7" t="s">
        <v>166</v>
      </c>
      <c r="C74" s="18"/>
      <c r="D74" s="8">
        <v>240</v>
      </c>
      <c r="E74" s="19"/>
      <c r="F74" s="7">
        <v>154</v>
      </c>
      <c r="G74" s="14" t="s">
        <v>183</v>
      </c>
      <c r="H74" s="7" t="s">
        <v>26</v>
      </c>
      <c r="I74" s="9">
        <v>3680</v>
      </c>
      <c r="J74" s="9">
        <v>350</v>
      </c>
    </row>
    <row r="75" ht="24.95" customHeight="1" spans="1:10">
      <c r="A75" s="7">
        <v>72</v>
      </c>
      <c r="B75" s="7" t="s">
        <v>168</v>
      </c>
      <c r="C75" s="18"/>
      <c r="D75" s="8">
        <v>75</v>
      </c>
      <c r="E75" s="19"/>
      <c r="F75" s="7">
        <v>155</v>
      </c>
      <c r="G75" s="14" t="s">
        <v>227</v>
      </c>
      <c r="H75" s="14" t="s">
        <v>186</v>
      </c>
      <c r="I75" s="9">
        <v>60</v>
      </c>
      <c r="J75" s="9">
        <v>100</v>
      </c>
    </row>
    <row r="76" ht="24.95" customHeight="1" spans="1:10">
      <c r="A76" s="7">
        <v>73</v>
      </c>
      <c r="B76" s="7" t="s">
        <v>172</v>
      </c>
      <c r="C76" s="11"/>
      <c r="D76" s="8">
        <v>60</v>
      </c>
      <c r="E76" s="13"/>
      <c r="F76" s="7">
        <v>156</v>
      </c>
      <c r="G76" s="14" t="s">
        <v>188</v>
      </c>
      <c r="H76" s="14" t="s">
        <v>189</v>
      </c>
      <c r="I76" s="9">
        <v>528</v>
      </c>
      <c r="J76" s="9" t="s">
        <v>27</v>
      </c>
    </row>
    <row r="77" ht="24.95" customHeight="1" spans="1:10">
      <c r="A77" s="7">
        <v>74</v>
      </c>
      <c r="B77" s="7" t="s">
        <v>174</v>
      </c>
      <c r="C77" s="10" t="s">
        <v>64</v>
      </c>
      <c r="D77" s="27">
        <v>290</v>
      </c>
      <c r="E77" s="12">
        <v>90</v>
      </c>
      <c r="F77" s="7">
        <v>157</v>
      </c>
      <c r="G77" s="14" t="s">
        <v>191</v>
      </c>
      <c r="H77" s="14" t="s">
        <v>99</v>
      </c>
      <c r="I77" s="9">
        <v>448</v>
      </c>
      <c r="J77" s="9">
        <v>25</v>
      </c>
    </row>
    <row r="78" ht="24.95" customHeight="1" spans="1:10">
      <c r="A78" s="7">
        <v>75</v>
      </c>
      <c r="B78" s="7" t="s">
        <v>178</v>
      </c>
      <c r="C78" s="11"/>
      <c r="D78" s="8">
        <v>75</v>
      </c>
      <c r="E78" s="13"/>
      <c r="F78" s="7">
        <v>158</v>
      </c>
      <c r="G78" s="14" t="s">
        <v>193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65</v>
      </c>
      <c r="E79" s="9">
        <v>90</v>
      </c>
      <c r="F79" s="7">
        <v>159</v>
      </c>
      <c r="G79" s="14" t="s">
        <v>195</v>
      </c>
      <c r="H79" s="14" t="s">
        <v>186</v>
      </c>
      <c r="I79" s="9">
        <v>48</v>
      </c>
      <c r="J79" s="9">
        <v>60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535</v>
      </c>
      <c r="E80" s="9">
        <v>120</v>
      </c>
      <c r="F80" s="7">
        <v>160</v>
      </c>
      <c r="G80" s="14" t="s">
        <v>197</v>
      </c>
      <c r="H80" s="14" t="s">
        <v>186</v>
      </c>
      <c r="I80" s="9">
        <v>28</v>
      </c>
      <c r="J80" s="9">
        <v>120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420</v>
      </c>
      <c r="E81" s="9">
        <v>95</v>
      </c>
      <c r="F81" s="7">
        <v>161</v>
      </c>
      <c r="G81" s="14" t="s">
        <v>229</v>
      </c>
      <c r="H81" s="14" t="s">
        <v>26</v>
      </c>
      <c r="I81" s="9">
        <v>80</v>
      </c>
      <c r="J81" s="9">
        <v>30</v>
      </c>
    </row>
    <row r="82" ht="24.95" customHeight="1" spans="1:10">
      <c r="A82" s="7">
        <v>79</v>
      </c>
      <c r="B82" s="7" t="s">
        <v>228</v>
      </c>
      <c r="C82" s="7" t="s">
        <v>24</v>
      </c>
      <c r="D82" s="8">
        <v>360</v>
      </c>
      <c r="E82" s="9">
        <v>95</v>
      </c>
      <c r="F82" s="7">
        <v>162</v>
      </c>
      <c r="G82" s="14" t="s">
        <v>199</v>
      </c>
      <c r="H82" s="7" t="s">
        <v>26</v>
      </c>
      <c r="I82" s="9">
        <v>224</v>
      </c>
      <c r="J82" s="9">
        <v>30</v>
      </c>
    </row>
    <row r="83" ht="24.95" customHeight="1" spans="1:10">
      <c r="A83" s="7">
        <v>80</v>
      </c>
      <c r="B83" s="7" t="s">
        <v>230</v>
      </c>
      <c r="C83" s="7" t="s">
        <v>26</v>
      </c>
      <c r="D83" s="8">
        <v>180</v>
      </c>
      <c r="E83" s="9">
        <v>75</v>
      </c>
      <c r="F83" s="7">
        <v>163</v>
      </c>
      <c r="G83" s="14" t="s">
        <v>201</v>
      </c>
      <c r="H83" s="7" t="s">
        <v>26</v>
      </c>
      <c r="I83" s="9">
        <v>24</v>
      </c>
      <c r="J83" s="9">
        <v>10</v>
      </c>
    </row>
    <row r="84" ht="24.95" customHeight="1" spans="1:10">
      <c r="A84" s="7">
        <v>81</v>
      </c>
      <c r="B84" s="7" t="s">
        <v>190</v>
      </c>
      <c r="C84" s="7" t="s">
        <v>24</v>
      </c>
      <c r="D84" s="8">
        <v>135</v>
      </c>
      <c r="E84" s="9">
        <v>45</v>
      </c>
      <c r="F84" s="7">
        <v>164</v>
      </c>
      <c r="G84" s="14" t="s">
        <v>203</v>
      </c>
      <c r="H84" s="7" t="s">
        <v>22</v>
      </c>
      <c r="I84" s="9">
        <v>64</v>
      </c>
      <c r="J84" s="9">
        <v>80</v>
      </c>
    </row>
    <row r="85" ht="24.95" customHeight="1" spans="1:10">
      <c r="A85" s="7">
        <v>82</v>
      </c>
      <c r="B85" s="7" t="s">
        <v>192</v>
      </c>
      <c r="C85" s="7" t="s">
        <v>24</v>
      </c>
      <c r="D85" s="8">
        <v>420</v>
      </c>
      <c r="E85" s="9">
        <v>120</v>
      </c>
      <c r="F85" s="7">
        <v>165</v>
      </c>
      <c r="G85" s="14" t="s">
        <v>205</v>
      </c>
      <c r="H85" s="7" t="s">
        <v>206</v>
      </c>
      <c r="I85" s="23">
        <v>112</v>
      </c>
      <c r="J85" s="23" t="s">
        <v>27</v>
      </c>
    </row>
    <row r="86" ht="24.95" customHeight="1" spans="1:5">
      <c r="A86" s="7">
        <v>83</v>
      </c>
      <c r="B86" s="7" t="s">
        <v>194</v>
      </c>
      <c r="C86" s="7" t="s">
        <v>26</v>
      </c>
      <c r="D86" s="8">
        <v>45</v>
      </c>
      <c r="E86" s="9">
        <v>30</v>
      </c>
    </row>
    <row r="87" ht="24.95" customHeight="1" spans="1:5">
      <c r="A87" s="28"/>
      <c r="B87" s="28"/>
      <c r="C87" s="28"/>
      <c r="D87" s="28"/>
      <c r="E87" s="39"/>
    </row>
    <row r="88" ht="24.95" customHeight="1" spans="1:5">
      <c r="A88" s="28"/>
      <c r="B88" s="28"/>
      <c r="C88" s="28"/>
      <c r="D88" s="28"/>
      <c r="E88" s="39"/>
    </row>
    <row r="89" ht="24.95" customHeight="1" spans="1:5">
      <c r="A89" s="28"/>
      <c r="B89" s="28"/>
      <c r="C89" s="28"/>
      <c r="D89" s="28"/>
      <c r="E89" s="39"/>
    </row>
    <row r="90" ht="24.95" customHeight="1" spans="1:5">
      <c r="A90" s="28"/>
      <c r="B90" s="28"/>
      <c r="C90" s="28"/>
      <c r="D90" s="28"/>
      <c r="E90" s="39"/>
    </row>
    <row r="91" ht="18.75" spans="1:5">
      <c r="A91" s="28"/>
      <c r="B91" s="28"/>
      <c r="C91" s="28"/>
      <c r="D91" s="28"/>
      <c r="E91" s="39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28"/>
      <c r="B95" s="28"/>
      <c r="C95" s="28"/>
      <c r="D95" s="28"/>
    </row>
    <row r="96" ht="18.75" spans="1:4">
      <c r="A96" s="28"/>
      <c r="B96" s="28"/>
      <c r="C96" s="28"/>
      <c r="D96" s="28"/>
    </row>
    <row r="97" ht="18.75" spans="1:4">
      <c r="A97" s="28"/>
      <c r="B97" s="28"/>
      <c r="C97" s="28"/>
      <c r="D97" s="28"/>
    </row>
    <row r="98" ht="18.75" spans="1:4">
      <c r="A98" s="28"/>
      <c r="B98" s="28"/>
      <c r="C98" s="28"/>
      <c r="D98" s="28"/>
    </row>
    <row r="99" ht="18.75" spans="1:4">
      <c r="A99" s="28"/>
      <c r="B99" s="28"/>
      <c r="C99" s="28"/>
      <c r="D99" s="28"/>
    </row>
    <row r="100" spans="1:4">
      <c r="A100" s="29"/>
      <c r="B100" s="29"/>
      <c r="C100" s="29"/>
      <c r="D100" s="30"/>
    </row>
    <row r="101" ht="18.75" spans="1:4">
      <c r="A101" s="28"/>
      <c r="B101" s="28"/>
      <c r="C101" s="28"/>
      <c r="D101" s="28"/>
    </row>
    <row r="102" ht="18.75" spans="1:4">
      <c r="A102" s="28"/>
      <c r="B102" s="28"/>
      <c r="C102" s="28"/>
      <c r="D102" s="28"/>
    </row>
    <row r="103" ht="18.75" spans="1:4">
      <c r="A103" s="28"/>
      <c r="B103" s="28"/>
      <c r="C103" s="28"/>
      <c r="D103" s="28"/>
    </row>
    <row r="104" ht="18.75" spans="1:4">
      <c r="A104" s="28"/>
      <c r="B104" s="28"/>
      <c r="C104" s="28"/>
      <c r="D104" s="28"/>
    </row>
    <row r="105" ht="18.75" spans="1:4">
      <c r="A105" s="28"/>
      <c r="B105" s="28"/>
      <c r="C105" s="28"/>
      <c r="D105" s="28"/>
    </row>
    <row r="106" ht="18.75" spans="1:4">
      <c r="A106" s="31"/>
      <c r="B106" s="28"/>
      <c r="C106" s="28"/>
      <c r="D106" s="32"/>
    </row>
    <row r="107" ht="18.75" spans="1:4">
      <c r="A107" s="31"/>
      <c r="B107" s="31"/>
      <c r="C107" s="28"/>
      <c r="D107" s="32"/>
    </row>
    <row r="108" ht="18.75" spans="1:4">
      <c r="A108" s="31"/>
      <c r="B108" s="31"/>
      <c r="C108" s="28"/>
      <c r="D108" s="32"/>
    </row>
    <row r="109" ht="18.75" spans="1:4">
      <c r="A109" s="31"/>
      <c r="B109" s="31"/>
      <c r="C109" s="28"/>
      <c r="D109" s="32"/>
    </row>
    <row r="110" ht="18.75" spans="1:4">
      <c r="A110" s="31"/>
      <c r="B110" s="31"/>
      <c r="C110" s="28"/>
      <c r="D110" s="32"/>
    </row>
    <row r="111" ht="18.75" spans="1:4">
      <c r="A111" s="31"/>
      <c r="B111" s="31"/>
      <c r="C111" s="28"/>
      <c r="D111" s="32"/>
    </row>
    <row r="112" ht="18.75" spans="1:4">
      <c r="A112" s="31"/>
      <c r="B112" s="31"/>
      <c r="C112" s="28"/>
      <c r="D112" s="32"/>
    </row>
    <row r="113" ht="18.75" spans="1:4">
      <c r="A113" s="31"/>
      <c r="B113" s="31"/>
      <c r="C113" s="28"/>
      <c r="D113" s="32"/>
    </row>
    <row r="114" ht="18.75" spans="1:4">
      <c r="A114" s="31"/>
      <c r="B114" s="31"/>
      <c r="C114" s="31"/>
      <c r="D114" s="32"/>
    </row>
    <row r="115" ht="18.75" spans="1:4">
      <c r="A115" s="31"/>
      <c r="B115" s="31"/>
      <c r="C115" s="28"/>
      <c r="D115" s="32"/>
    </row>
    <row r="116" ht="18.75" spans="1:4">
      <c r="A116" s="31"/>
      <c r="B116" s="31"/>
      <c r="C116" s="28"/>
      <c r="D116" s="32"/>
    </row>
    <row r="117" ht="18.75" spans="1:4">
      <c r="A117" s="31"/>
      <c r="B117" s="31"/>
      <c r="C117" s="28"/>
      <c r="D117" s="32"/>
    </row>
    <row r="118" ht="18.75" spans="2:2">
      <c r="B118" s="31"/>
    </row>
    <row r="119" ht="18.75" spans="2:2">
      <c r="B119" s="31"/>
    </row>
    <row r="120" ht="18.75" spans="2:2">
      <c r="B120" s="31"/>
    </row>
    <row r="121" ht="18.75" spans="2:2">
      <c r="B121" s="31"/>
    </row>
  </sheetData>
  <mergeCells count="17">
    <mergeCell ref="A2:J2"/>
    <mergeCell ref="C22:C23"/>
    <mergeCell ref="C73:C76"/>
    <mergeCell ref="C77:C78"/>
    <mergeCell ref="E22:E23"/>
    <mergeCell ref="E73:E76"/>
    <mergeCell ref="E77:E78"/>
    <mergeCell ref="H32:H36"/>
    <mergeCell ref="H38:H45"/>
    <mergeCell ref="H49:H52"/>
    <mergeCell ref="H54:H56"/>
    <mergeCell ref="H65:H67"/>
    <mergeCell ref="J32:J36"/>
    <mergeCell ref="J38:J45"/>
    <mergeCell ref="J49:J52"/>
    <mergeCell ref="J54:J56"/>
    <mergeCell ref="J65:J67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2"/>
  <sheetViews>
    <sheetView view="pageBreakPreview" zoomScaleNormal="100" topLeftCell="A66" workbookViewId="0">
      <selection activeCell="J85" sqref="F82:J85"/>
    </sheetView>
  </sheetViews>
  <sheetFormatPr defaultColWidth="9" defaultRowHeight="13.5"/>
  <cols>
    <col min="1" max="1" width="5.625" customWidth="1"/>
    <col min="2" max="2" width="20.875" customWidth="1"/>
    <col min="3" max="3" width="5.625" customWidth="1"/>
    <col min="4" max="5" width="7" customWidth="1"/>
    <col min="6" max="6" width="5.625" customWidth="1"/>
    <col min="7" max="7" width="24.375" customWidth="1"/>
    <col min="8" max="8" width="5.625" customWidth="1"/>
    <col min="9" max="10" width="7" customWidth="1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259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85</v>
      </c>
      <c r="G4" s="34" t="s">
        <v>196</v>
      </c>
      <c r="H4" s="34" t="s">
        <v>24</v>
      </c>
      <c r="I4" s="8">
        <v>1150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86</v>
      </c>
      <c r="G5" s="34" t="s">
        <v>198</v>
      </c>
      <c r="H5" s="34" t="s">
        <v>24</v>
      </c>
      <c r="I5" s="8">
        <v>120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87</v>
      </c>
      <c r="G6" s="34" t="s">
        <v>200</v>
      </c>
      <c r="H6" s="34" t="s">
        <v>24</v>
      </c>
      <c r="I6" s="8">
        <v>235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88</v>
      </c>
      <c r="G7" s="7" t="s">
        <v>202</v>
      </c>
      <c r="H7" s="7" t="s">
        <v>24</v>
      </c>
      <c r="I7" s="8">
        <v>180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850</v>
      </c>
      <c r="E8" s="9">
        <v>125</v>
      </c>
      <c r="F8" s="7">
        <v>89</v>
      </c>
      <c r="G8" s="7" t="s">
        <v>204</v>
      </c>
      <c r="H8" s="7" t="s">
        <v>24</v>
      </c>
      <c r="I8" s="8">
        <v>220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304</v>
      </c>
      <c r="E9" s="9">
        <v>50</v>
      </c>
      <c r="F9" s="7">
        <v>90</v>
      </c>
      <c r="G9" s="7" t="s">
        <v>208</v>
      </c>
      <c r="H9" s="7" t="s">
        <v>24</v>
      </c>
      <c r="I9" s="8">
        <v>1380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91</v>
      </c>
      <c r="G10" s="7" t="s">
        <v>23</v>
      </c>
      <c r="H10" s="7" t="s">
        <v>24</v>
      </c>
      <c r="I10" s="8">
        <v>280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92</v>
      </c>
      <c r="G11" s="7" t="s">
        <v>28</v>
      </c>
      <c r="H11" s="7" t="s">
        <v>26</v>
      </c>
      <c r="I11" s="8">
        <v>520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93</v>
      </c>
      <c r="G12" s="7" t="s">
        <v>30</v>
      </c>
      <c r="H12" s="7" t="s">
        <v>24</v>
      </c>
      <c r="I12" s="8">
        <v>180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94</v>
      </c>
      <c r="G13" s="7" t="s">
        <v>32</v>
      </c>
      <c r="H13" s="7" t="s">
        <v>26</v>
      </c>
      <c r="I13" s="8">
        <v>1365</v>
      </c>
      <c r="J13" s="9">
        <v>190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95</v>
      </c>
      <c r="G14" s="7" t="s">
        <v>34</v>
      </c>
      <c r="H14" s="7" t="s">
        <v>26</v>
      </c>
      <c r="I14" s="8">
        <v>140</v>
      </c>
      <c r="J14" s="9">
        <v>50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>
        <v>10</v>
      </c>
      <c r="F15" s="7">
        <v>96</v>
      </c>
      <c r="G15" s="7" t="s">
        <v>36</v>
      </c>
      <c r="H15" s="7" t="s">
        <v>26</v>
      </c>
      <c r="I15" s="8">
        <v>90</v>
      </c>
      <c r="J15" s="8" t="s">
        <v>27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790</v>
      </c>
      <c r="E16" s="9">
        <v>105</v>
      </c>
      <c r="F16" s="7">
        <v>97</v>
      </c>
      <c r="G16" s="7" t="s">
        <v>38</v>
      </c>
      <c r="H16" s="7" t="s">
        <v>24</v>
      </c>
      <c r="I16" s="8">
        <v>570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680</v>
      </c>
      <c r="E17" s="9">
        <v>115</v>
      </c>
      <c r="F17" s="7">
        <v>98</v>
      </c>
      <c r="G17" s="7" t="s">
        <v>213</v>
      </c>
      <c r="H17" s="7" t="s">
        <v>26</v>
      </c>
      <c r="I17" s="8">
        <v>120</v>
      </c>
      <c r="J17" s="9">
        <v>90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156</v>
      </c>
      <c r="E18" s="9">
        <v>50</v>
      </c>
      <c r="F18" s="7">
        <v>99</v>
      </c>
      <c r="G18" s="7" t="s">
        <v>214</v>
      </c>
      <c r="H18" s="7" t="s">
        <v>26</v>
      </c>
      <c r="I18" s="8">
        <v>280</v>
      </c>
      <c r="J18" s="9">
        <v>110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280</v>
      </c>
      <c r="E19" s="9">
        <v>60</v>
      </c>
      <c r="F19" s="7">
        <v>100</v>
      </c>
      <c r="G19" s="7" t="s">
        <v>40</v>
      </c>
      <c r="H19" s="7" t="s">
        <v>26</v>
      </c>
      <c r="I19" s="8">
        <v>310</v>
      </c>
      <c r="J19" s="9">
        <v>120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195</v>
      </c>
      <c r="E20" s="9">
        <v>60</v>
      </c>
      <c r="F20" s="7">
        <v>101</v>
      </c>
      <c r="G20" s="7" t="s">
        <v>42</v>
      </c>
      <c r="H20" s="7" t="s">
        <v>26</v>
      </c>
      <c r="I20" s="8">
        <v>130</v>
      </c>
      <c r="J20" s="9">
        <v>135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380</v>
      </c>
      <c r="E21" s="9">
        <v>55</v>
      </c>
      <c r="F21" s="7">
        <v>102</v>
      </c>
      <c r="G21" s="7" t="s">
        <v>44</v>
      </c>
      <c r="H21" s="7" t="s">
        <v>24</v>
      </c>
      <c r="I21" s="8">
        <v>50</v>
      </c>
      <c r="J21" s="9">
        <v>100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790</v>
      </c>
      <c r="E22" s="9">
        <v>90</v>
      </c>
      <c r="F22" s="7">
        <v>103</v>
      </c>
      <c r="G22" s="7" t="s">
        <v>216</v>
      </c>
      <c r="H22" s="7" t="s">
        <v>26</v>
      </c>
      <c r="I22" s="8">
        <v>295</v>
      </c>
      <c r="J22" s="9">
        <v>50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v>150</v>
      </c>
      <c r="E23" s="12">
        <v>105</v>
      </c>
      <c r="F23" s="7">
        <v>104</v>
      </c>
      <c r="G23" s="7" t="s">
        <v>218</v>
      </c>
      <c r="H23" s="7" t="s">
        <v>26</v>
      </c>
      <c r="I23" s="8">
        <v>180</v>
      </c>
      <c r="J23" s="9">
        <v>30</v>
      </c>
    </row>
    <row r="24" ht="24.95" customHeight="1" spans="1:10">
      <c r="A24" s="7">
        <v>21</v>
      </c>
      <c r="B24" s="7" t="s">
        <v>62</v>
      </c>
      <c r="C24" s="11"/>
      <c r="D24" s="8">
        <v>240</v>
      </c>
      <c r="E24" s="13"/>
      <c r="F24" s="7">
        <v>105</v>
      </c>
      <c r="G24" s="7" t="s">
        <v>46</v>
      </c>
      <c r="H24" s="7" t="s">
        <v>26</v>
      </c>
      <c r="I24" s="8">
        <v>780</v>
      </c>
      <c r="J24" s="9">
        <v>120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90</v>
      </c>
      <c r="E25" s="9">
        <v>35</v>
      </c>
      <c r="F25" s="7">
        <v>106</v>
      </c>
      <c r="G25" s="7" t="s">
        <v>48</v>
      </c>
      <c r="H25" s="7" t="s">
        <v>26</v>
      </c>
      <c r="I25" s="8">
        <v>650</v>
      </c>
      <c r="J25" s="9">
        <v>120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430</v>
      </c>
      <c r="E26" s="9">
        <v>60</v>
      </c>
      <c r="F26" s="7">
        <v>107</v>
      </c>
      <c r="G26" s="7" t="s">
        <v>51</v>
      </c>
      <c r="H26" s="7" t="s">
        <v>26</v>
      </c>
      <c r="I26" s="8">
        <v>60</v>
      </c>
      <c r="J26" s="9">
        <v>120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160</v>
      </c>
      <c r="E27" s="9">
        <v>40</v>
      </c>
      <c r="F27" s="7">
        <v>108</v>
      </c>
      <c r="G27" s="7" t="s">
        <v>53</v>
      </c>
      <c r="H27" s="7" t="s">
        <v>24</v>
      </c>
      <c r="I27" s="8">
        <v>1780</v>
      </c>
      <c r="J27" s="9">
        <v>135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380</v>
      </c>
      <c r="E28" s="9">
        <v>120</v>
      </c>
      <c r="F28" s="7">
        <v>109</v>
      </c>
      <c r="G28" s="7" t="s">
        <v>55</v>
      </c>
      <c r="H28" s="7" t="s">
        <v>24</v>
      </c>
      <c r="I28" s="8">
        <v>460</v>
      </c>
      <c r="J28" s="9">
        <v>150</v>
      </c>
    </row>
    <row r="29" ht="24.95" customHeight="1" spans="1:10">
      <c r="A29" s="7">
        <v>26</v>
      </c>
      <c r="B29" s="7" t="s">
        <v>73</v>
      </c>
      <c r="C29" s="7" t="s">
        <v>26</v>
      </c>
      <c r="D29" s="8">
        <v>360</v>
      </c>
      <c r="E29" s="9">
        <v>120</v>
      </c>
      <c r="F29" s="7">
        <v>110</v>
      </c>
      <c r="G29" s="7" t="s">
        <v>57</v>
      </c>
      <c r="H29" s="7" t="s">
        <v>26</v>
      </c>
      <c r="I29" s="8">
        <v>180</v>
      </c>
      <c r="J29" s="9">
        <v>70</v>
      </c>
    </row>
    <row r="30" ht="24.95" customHeight="1" spans="1:10">
      <c r="A30" s="7">
        <v>27</v>
      </c>
      <c r="B30" s="7" t="s">
        <v>75</v>
      </c>
      <c r="C30" s="7" t="s">
        <v>24</v>
      </c>
      <c r="D30" s="8">
        <v>35</v>
      </c>
      <c r="E30" s="9">
        <v>30</v>
      </c>
      <c r="F30" s="7">
        <v>111</v>
      </c>
      <c r="G30" s="7" t="s">
        <v>59</v>
      </c>
      <c r="H30" s="7" t="s">
        <v>26</v>
      </c>
      <c r="I30" s="8">
        <v>165</v>
      </c>
      <c r="J30" s="9">
        <v>80</v>
      </c>
    </row>
    <row r="31" ht="24.95" customHeight="1" spans="1:10">
      <c r="A31" s="7">
        <v>28</v>
      </c>
      <c r="B31" s="7" t="s">
        <v>77</v>
      </c>
      <c r="C31" s="7" t="s">
        <v>26</v>
      </c>
      <c r="D31" s="8">
        <v>95</v>
      </c>
      <c r="E31" s="9">
        <v>30</v>
      </c>
      <c r="F31" s="7">
        <v>112</v>
      </c>
      <c r="G31" s="7" t="s">
        <v>61</v>
      </c>
      <c r="H31" s="7" t="s">
        <v>26</v>
      </c>
      <c r="I31" s="8">
        <v>355</v>
      </c>
      <c r="J31" s="9">
        <v>145</v>
      </c>
    </row>
    <row r="32" ht="24.95" customHeight="1" spans="1:10">
      <c r="A32" s="7">
        <v>29</v>
      </c>
      <c r="B32" s="7" t="s">
        <v>79</v>
      </c>
      <c r="C32" s="7" t="s">
        <v>26</v>
      </c>
      <c r="D32" s="8">
        <v>350</v>
      </c>
      <c r="E32" s="9">
        <v>60</v>
      </c>
      <c r="F32" s="7">
        <v>113</v>
      </c>
      <c r="G32" s="7" t="s">
        <v>63</v>
      </c>
      <c r="H32" s="10" t="s">
        <v>64</v>
      </c>
      <c r="I32" s="8">
        <v>680</v>
      </c>
      <c r="J32" s="9">
        <v>320</v>
      </c>
    </row>
    <row r="33" ht="24.95" customHeight="1" spans="1:10">
      <c r="A33" s="7">
        <v>30</v>
      </c>
      <c r="B33" s="7" t="s">
        <v>81</v>
      </c>
      <c r="C33" s="7" t="s">
        <v>64</v>
      </c>
      <c r="D33" s="8">
        <v>380</v>
      </c>
      <c r="E33" s="9">
        <v>210</v>
      </c>
      <c r="F33" s="7">
        <v>114</v>
      </c>
      <c r="G33" s="7" t="s">
        <v>66</v>
      </c>
      <c r="H33" s="18"/>
      <c r="I33" s="8">
        <v>520</v>
      </c>
      <c r="J33" s="9"/>
    </row>
    <row r="34" ht="24.95" customHeight="1" spans="1:10">
      <c r="A34" s="7">
        <v>31</v>
      </c>
      <c r="B34" s="7" t="s">
        <v>83</v>
      </c>
      <c r="C34" s="7" t="s">
        <v>26</v>
      </c>
      <c r="D34" s="8">
        <v>360</v>
      </c>
      <c r="E34" s="9">
        <v>120</v>
      </c>
      <c r="F34" s="7">
        <v>115</v>
      </c>
      <c r="G34" s="7" t="s">
        <v>68</v>
      </c>
      <c r="H34" s="18"/>
      <c r="I34" s="8">
        <v>480</v>
      </c>
      <c r="J34" s="9"/>
    </row>
    <row r="35" ht="24.95" customHeight="1" spans="1:10">
      <c r="A35" s="7">
        <v>32</v>
      </c>
      <c r="B35" s="7" t="s">
        <v>85</v>
      </c>
      <c r="C35" s="7" t="s">
        <v>26</v>
      </c>
      <c r="D35" s="8">
        <v>80</v>
      </c>
      <c r="E35" s="9">
        <v>60</v>
      </c>
      <c r="F35" s="7">
        <v>116</v>
      </c>
      <c r="G35" s="7" t="s">
        <v>70</v>
      </c>
      <c r="H35" s="18"/>
      <c r="I35" s="8">
        <v>120</v>
      </c>
      <c r="J35" s="9"/>
    </row>
    <row r="36" ht="24.95" customHeight="1" spans="1:10">
      <c r="A36" s="7">
        <v>33</v>
      </c>
      <c r="B36" s="7" t="s">
        <v>87</v>
      </c>
      <c r="C36" s="7" t="s">
        <v>64</v>
      </c>
      <c r="D36" s="8">
        <v>230</v>
      </c>
      <c r="E36" s="9">
        <v>150</v>
      </c>
      <c r="F36" s="7">
        <v>117</v>
      </c>
      <c r="G36" s="7" t="s">
        <v>72</v>
      </c>
      <c r="H36" s="11"/>
      <c r="I36" s="8">
        <v>110</v>
      </c>
      <c r="J36" s="9"/>
    </row>
    <row r="37" ht="24.95" customHeight="1" spans="1:10">
      <c r="A37" s="7">
        <v>34</v>
      </c>
      <c r="B37" s="7" t="s">
        <v>89</v>
      </c>
      <c r="C37" s="7" t="s">
        <v>24</v>
      </c>
      <c r="D37" s="8">
        <v>360</v>
      </c>
      <c r="E37" s="9">
        <v>70</v>
      </c>
      <c r="F37" s="7">
        <v>118</v>
      </c>
      <c r="G37" s="7" t="s">
        <v>78</v>
      </c>
      <c r="H37" s="7" t="s">
        <v>26</v>
      </c>
      <c r="I37" s="8">
        <v>820</v>
      </c>
      <c r="J37" s="9">
        <v>150</v>
      </c>
    </row>
    <row r="38" ht="24.95" customHeight="1" spans="1:10">
      <c r="A38" s="7">
        <v>35</v>
      </c>
      <c r="B38" s="7" t="s">
        <v>91</v>
      </c>
      <c r="C38" s="7" t="s">
        <v>24</v>
      </c>
      <c r="D38" s="8">
        <v>360</v>
      </c>
      <c r="E38" s="9">
        <v>70</v>
      </c>
      <c r="F38" s="7">
        <v>119</v>
      </c>
      <c r="G38" s="7" t="s">
        <v>80</v>
      </c>
      <c r="H38" s="10" t="s">
        <v>64</v>
      </c>
      <c r="I38" s="9">
        <v>710</v>
      </c>
      <c r="J38" s="9">
        <v>1680</v>
      </c>
    </row>
    <row r="39" ht="24.95" customHeight="1" spans="1:10">
      <c r="A39" s="7">
        <v>36</v>
      </c>
      <c r="B39" s="7" t="s">
        <v>93</v>
      </c>
      <c r="C39" s="7" t="s">
        <v>26</v>
      </c>
      <c r="D39" s="8">
        <v>350</v>
      </c>
      <c r="E39" s="9">
        <v>80</v>
      </c>
      <c r="F39" s="7">
        <v>120</v>
      </c>
      <c r="G39" s="7" t="s">
        <v>82</v>
      </c>
      <c r="H39" s="18"/>
      <c r="I39" s="9">
        <v>280</v>
      </c>
      <c r="J39" s="9"/>
    </row>
    <row r="40" ht="24.95" customHeight="1" spans="1:10">
      <c r="A40" s="7">
        <v>37</v>
      </c>
      <c r="B40" s="7" t="s">
        <v>95</v>
      </c>
      <c r="C40" s="7" t="s">
        <v>50</v>
      </c>
      <c r="D40" s="8">
        <v>1560</v>
      </c>
      <c r="E40" s="9">
        <v>140</v>
      </c>
      <c r="F40" s="7">
        <v>121</v>
      </c>
      <c r="G40" s="7" t="s">
        <v>84</v>
      </c>
      <c r="H40" s="18"/>
      <c r="I40" s="9">
        <v>144</v>
      </c>
      <c r="J40" s="9"/>
    </row>
    <row r="41" ht="24.95" customHeight="1" spans="1:10">
      <c r="A41" s="7">
        <v>38</v>
      </c>
      <c r="B41" s="7" t="s">
        <v>97</v>
      </c>
      <c r="C41" s="7" t="s">
        <v>26</v>
      </c>
      <c r="D41" s="8">
        <v>430</v>
      </c>
      <c r="E41" s="9">
        <v>130</v>
      </c>
      <c r="F41" s="7">
        <v>122</v>
      </c>
      <c r="G41" s="7" t="s">
        <v>86</v>
      </c>
      <c r="H41" s="18"/>
      <c r="I41" s="9">
        <v>44</v>
      </c>
      <c r="J41" s="9"/>
    </row>
    <row r="42" ht="24.95" customHeight="1" spans="1:10">
      <c r="A42" s="7">
        <v>39</v>
      </c>
      <c r="B42" s="7" t="s">
        <v>100</v>
      </c>
      <c r="C42" s="7" t="s">
        <v>50</v>
      </c>
      <c r="D42" s="8">
        <v>550</v>
      </c>
      <c r="E42" s="9">
        <v>330</v>
      </c>
      <c r="F42" s="7">
        <v>123</v>
      </c>
      <c r="G42" s="7" t="s">
        <v>88</v>
      </c>
      <c r="H42" s="18"/>
      <c r="I42" s="9">
        <v>40</v>
      </c>
      <c r="J42" s="9"/>
    </row>
    <row r="43" ht="24.95" customHeight="1" spans="1:10">
      <c r="A43" s="7">
        <v>40</v>
      </c>
      <c r="B43" s="7" t="s">
        <v>102</v>
      </c>
      <c r="C43" s="7" t="s">
        <v>64</v>
      </c>
      <c r="D43" s="8">
        <v>1250</v>
      </c>
      <c r="E43" s="9">
        <v>330</v>
      </c>
      <c r="F43" s="7">
        <v>124</v>
      </c>
      <c r="G43" s="7" t="s">
        <v>90</v>
      </c>
      <c r="H43" s="18"/>
      <c r="I43" s="9">
        <v>680</v>
      </c>
      <c r="J43" s="9"/>
    </row>
    <row r="44" ht="24.95" customHeight="1" spans="1:10">
      <c r="A44" s="7">
        <v>41</v>
      </c>
      <c r="B44" s="7" t="s">
        <v>104</v>
      </c>
      <c r="C44" s="7" t="s">
        <v>26</v>
      </c>
      <c r="D44" s="8">
        <v>180</v>
      </c>
      <c r="E44" s="9">
        <v>90</v>
      </c>
      <c r="F44" s="7">
        <v>125</v>
      </c>
      <c r="G44" s="7" t="s">
        <v>92</v>
      </c>
      <c r="H44" s="18"/>
      <c r="I44" s="9">
        <v>175</v>
      </c>
      <c r="J44" s="9"/>
    </row>
    <row r="45" ht="24.95" customHeight="1" spans="1:10">
      <c r="A45" s="7">
        <v>42</v>
      </c>
      <c r="B45" s="7" t="s">
        <v>106</v>
      </c>
      <c r="C45" s="7" t="s">
        <v>26</v>
      </c>
      <c r="D45" s="8">
        <v>390</v>
      </c>
      <c r="E45" s="9">
        <v>330</v>
      </c>
      <c r="F45" s="7">
        <v>126</v>
      </c>
      <c r="G45" s="7" t="s">
        <v>94</v>
      </c>
      <c r="H45" s="11"/>
      <c r="I45" s="9">
        <v>1560</v>
      </c>
      <c r="J45" s="9"/>
    </row>
    <row r="46" ht="24.95" customHeight="1" spans="1:10">
      <c r="A46" s="7">
        <v>43</v>
      </c>
      <c r="B46" s="7" t="s">
        <v>108</v>
      </c>
      <c r="C46" s="7" t="s">
        <v>26</v>
      </c>
      <c r="D46" s="8">
        <v>130</v>
      </c>
      <c r="E46" s="9">
        <v>65</v>
      </c>
      <c r="F46" s="7">
        <v>127</v>
      </c>
      <c r="G46" s="7" t="s">
        <v>96</v>
      </c>
      <c r="H46" s="7" t="s">
        <v>26</v>
      </c>
      <c r="I46" s="9">
        <v>3230</v>
      </c>
      <c r="J46" s="9">
        <v>470</v>
      </c>
    </row>
    <row r="47" ht="24.95" customHeight="1" spans="1:10">
      <c r="A47" s="7">
        <v>44</v>
      </c>
      <c r="B47" s="7" t="s">
        <v>110</v>
      </c>
      <c r="C47" s="7" t="s">
        <v>24</v>
      </c>
      <c r="D47" s="8">
        <v>70</v>
      </c>
      <c r="E47" s="9">
        <v>60</v>
      </c>
      <c r="F47" s="7">
        <v>128</v>
      </c>
      <c r="G47" s="7" t="s">
        <v>98</v>
      </c>
      <c r="H47" s="7" t="s">
        <v>99</v>
      </c>
      <c r="I47" s="9">
        <v>176</v>
      </c>
      <c r="J47" s="9">
        <v>470</v>
      </c>
    </row>
    <row r="48" ht="24.95" customHeight="1" spans="1:10">
      <c r="A48" s="7">
        <v>45</v>
      </c>
      <c r="B48" s="7" t="s">
        <v>112</v>
      </c>
      <c r="C48" s="7" t="s">
        <v>26</v>
      </c>
      <c r="D48" s="8">
        <v>450</v>
      </c>
      <c r="E48" s="9">
        <v>105</v>
      </c>
      <c r="F48" s="7">
        <v>129</v>
      </c>
      <c r="G48" s="7" t="s">
        <v>101</v>
      </c>
      <c r="H48" s="7" t="s">
        <v>26</v>
      </c>
      <c r="I48" s="9">
        <v>336</v>
      </c>
      <c r="J48" s="9">
        <v>70</v>
      </c>
    </row>
    <row r="49" ht="24.95" customHeight="1" spans="1:10">
      <c r="A49" s="7">
        <v>46</v>
      </c>
      <c r="B49" s="7" t="s">
        <v>114</v>
      </c>
      <c r="C49" s="7" t="s">
        <v>24</v>
      </c>
      <c r="D49" s="8">
        <v>260</v>
      </c>
      <c r="E49" s="9">
        <v>80</v>
      </c>
      <c r="F49" s="7">
        <v>130</v>
      </c>
      <c r="G49" s="7" t="s">
        <v>109</v>
      </c>
      <c r="H49" s="10" t="s">
        <v>64</v>
      </c>
      <c r="I49" s="9">
        <v>20</v>
      </c>
      <c r="J49" s="12">
        <v>470</v>
      </c>
    </row>
    <row r="50" ht="24.95" customHeight="1" spans="1:10">
      <c r="A50" s="7">
        <v>47</v>
      </c>
      <c r="B50" s="7" t="s">
        <v>116</v>
      </c>
      <c r="C50" s="7" t="s">
        <v>26</v>
      </c>
      <c r="D50" s="8">
        <v>90</v>
      </c>
      <c r="E50" s="9">
        <v>60</v>
      </c>
      <c r="F50" s="7">
        <v>131</v>
      </c>
      <c r="G50" s="7" t="s">
        <v>111</v>
      </c>
      <c r="H50" s="18"/>
      <c r="I50" s="9">
        <v>76</v>
      </c>
      <c r="J50" s="19"/>
    </row>
    <row r="51" ht="24.95" customHeight="1" spans="1:10">
      <c r="A51" s="7">
        <v>48</v>
      </c>
      <c r="B51" s="7" t="s">
        <v>118</v>
      </c>
      <c r="C51" s="7" t="s">
        <v>26</v>
      </c>
      <c r="D51" s="8">
        <v>75</v>
      </c>
      <c r="E51" s="9">
        <v>60</v>
      </c>
      <c r="F51" s="7">
        <v>132</v>
      </c>
      <c r="G51" s="7" t="s">
        <v>113</v>
      </c>
      <c r="H51" s="18"/>
      <c r="I51" s="9">
        <v>448</v>
      </c>
      <c r="J51" s="19"/>
    </row>
    <row r="52" ht="24.95" customHeight="1" spans="1:10">
      <c r="A52" s="7">
        <v>49</v>
      </c>
      <c r="B52" s="7" t="s">
        <v>120</v>
      </c>
      <c r="C52" s="7" t="s">
        <v>24</v>
      </c>
      <c r="D52" s="8">
        <v>75</v>
      </c>
      <c r="E52" s="9">
        <v>35</v>
      </c>
      <c r="F52" s="7">
        <v>133</v>
      </c>
      <c r="G52" s="7" t="s">
        <v>115</v>
      </c>
      <c r="H52" s="11"/>
      <c r="I52" s="9">
        <v>476</v>
      </c>
      <c r="J52" s="13"/>
    </row>
    <row r="53" ht="24.95" customHeight="1" spans="1:10">
      <c r="A53" s="7">
        <v>50</v>
      </c>
      <c r="B53" s="7" t="s">
        <v>122</v>
      </c>
      <c r="C53" s="7" t="s">
        <v>26</v>
      </c>
      <c r="D53" s="8">
        <v>620</v>
      </c>
      <c r="E53" s="9">
        <v>130</v>
      </c>
      <c r="F53" s="7">
        <v>134</v>
      </c>
      <c r="G53" s="7" t="s">
        <v>117</v>
      </c>
      <c r="H53" s="7" t="s">
        <v>26</v>
      </c>
      <c r="I53" s="9">
        <v>72</v>
      </c>
      <c r="J53" s="8" t="s">
        <v>27</v>
      </c>
    </row>
    <row r="54" ht="24.95" customHeight="1" spans="1:10">
      <c r="A54" s="7">
        <v>51</v>
      </c>
      <c r="B54" s="7" t="s">
        <v>124</v>
      </c>
      <c r="C54" s="7" t="s">
        <v>24</v>
      </c>
      <c r="D54" s="8">
        <v>120</v>
      </c>
      <c r="E54" s="9">
        <v>35</v>
      </c>
      <c r="F54" s="7">
        <v>135</v>
      </c>
      <c r="G54" s="7" t="s">
        <v>119</v>
      </c>
      <c r="H54" s="10" t="s">
        <v>64</v>
      </c>
      <c r="I54" s="9">
        <v>344</v>
      </c>
      <c r="J54" s="9">
        <v>270</v>
      </c>
    </row>
    <row r="55" ht="24.95" customHeight="1" spans="1:10">
      <c r="A55" s="7">
        <v>52</v>
      </c>
      <c r="B55" s="7" t="s">
        <v>126</v>
      </c>
      <c r="C55" s="7" t="s">
        <v>24</v>
      </c>
      <c r="D55" s="8">
        <v>120</v>
      </c>
      <c r="E55" s="9">
        <v>35</v>
      </c>
      <c r="F55" s="7">
        <v>136</v>
      </c>
      <c r="G55" s="7" t="s">
        <v>121</v>
      </c>
      <c r="H55" s="18"/>
      <c r="I55" s="9">
        <v>288</v>
      </c>
      <c r="J55" s="9"/>
    </row>
    <row r="56" ht="24.95" customHeight="1" spans="1:10">
      <c r="A56" s="7">
        <v>53</v>
      </c>
      <c r="B56" s="7" t="s">
        <v>128</v>
      </c>
      <c r="C56" s="7" t="s">
        <v>26</v>
      </c>
      <c r="D56" s="8">
        <v>520</v>
      </c>
      <c r="E56" s="9">
        <v>150</v>
      </c>
      <c r="F56" s="7">
        <v>137</v>
      </c>
      <c r="G56" s="7" t="s">
        <v>123</v>
      </c>
      <c r="H56" s="11"/>
      <c r="I56" s="9">
        <v>224</v>
      </c>
      <c r="J56" s="9"/>
    </row>
    <row r="57" ht="24.95" customHeight="1" spans="1:10">
      <c r="A57" s="7">
        <v>54</v>
      </c>
      <c r="B57" s="7" t="s">
        <v>130</v>
      </c>
      <c r="C57" s="7" t="s">
        <v>26</v>
      </c>
      <c r="D57" s="8">
        <v>150</v>
      </c>
      <c r="E57" s="9">
        <v>65</v>
      </c>
      <c r="F57" s="7">
        <v>138</v>
      </c>
      <c r="G57" s="7" t="s">
        <v>125</v>
      </c>
      <c r="H57" s="7" t="s">
        <v>26</v>
      </c>
      <c r="I57" s="9">
        <v>208</v>
      </c>
      <c r="J57" s="9">
        <v>60</v>
      </c>
    </row>
    <row r="58" ht="24.95" customHeight="1" spans="1:10">
      <c r="A58" s="7">
        <v>55</v>
      </c>
      <c r="B58" s="7" t="s">
        <v>132</v>
      </c>
      <c r="C58" s="7" t="s">
        <v>26</v>
      </c>
      <c r="D58" s="8">
        <v>260</v>
      </c>
      <c r="E58" s="9">
        <v>65</v>
      </c>
      <c r="F58" s="7">
        <v>139</v>
      </c>
      <c r="G58" s="7" t="s">
        <v>127</v>
      </c>
      <c r="H58" s="7" t="s">
        <v>26</v>
      </c>
      <c r="I58" s="9">
        <v>152</v>
      </c>
      <c r="J58" s="9">
        <v>270</v>
      </c>
    </row>
    <row r="59" ht="24.95" customHeight="1" spans="1:10">
      <c r="A59" s="7">
        <v>56</v>
      </c>
      <c r="B59" s="7" t="s">
        <v>134</v>
      </c>
      <c r="C59" s="7" t="s">
        <v>26</v>
      </c>
      <c r="D59" s="8">
        <v>375</v>
      </c>
      <c r="E59" s="9">
        <v>215</v>
      </c>
      <c r="F59" s="7">
        <v>140</v>
      </c>
      <c r="G59" s="7" t="s">
        <v>129</v>
      </c>
      <c r="H59" s="7" t="s">
        <v>24</v>
      </c>
      <c r="I59" s="9">
        <v>390</v>
      </c>
      <c r="J59" s="9">
        <v>85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520</v>
      </c>
      <c r="E60" s="9">
        <v>200</v>
      </c>
      <c r="F60" s="7">
        <v>141</v>
      </c>
      <c r="G60" s="7" t="s">
        <v>131</v>
      </c>
      <c r="H60" s="7" t="s">
        <v>24</v>
      </c>
      <c r="I60" s="9">
        <v>285</v>
      </c>
      <c r="J60" s="9">
        <v>85</v>
      </c>
    </row>
    <row r="61" ht="24.95" customHeight="1" spans="1:10">
      <c r="A61" s="7">
        <v>58</v>
      </c>
      <c r="B61" s="7" t="s">
        <v>140</v>
      </c>
      <c r="C61" s="7" t="s">
        <v>24</v>
      </c>
      <c r="D61" s="8">
        <v>510</v>
      </c>
      <c r="E61" s="9">
        <v>350</v>
      </c>
      <c r="F61" s="7">
        <v>142</v>
      </c>
      <c r="G61" s="7" t="s">
        <v>235</v>
      </c>
      <c r="H61" s="7" t="s">
        <v>26</v>
      </c>
      <c r="I61" s="9">
        <v>240</v>
      </c>
      <c r="J61" s="9">
        <v>50</v>
      </c>
    </row>
    <row r="62" ht="24.95" customHeight="1" spans="1:10">
      <c r="A62" s="7">
        <v>59</v>
      </c>
      <c r="B62" s="7" t="s">
        <v>143</v>
      </c>
      <c r="C62" s="7" t="s">
        <v>26</v>
      </c>
      <c r="D62" s="8">
        <v>35</v>
      </c>
      <c r="E62" s="9">
        <v>200</v>
      </c>
      <c r="F62" s="7">
        <v>143</v>
      </c>
      <c r="G62" s="7" t="s">
        <v>219</v>
      </c>
      <c r="H62" s="7" t="s">
        <v>24</v>
      </c>
      <c r="I62" s="9">
        <v>360</v>
      </c>
      <c r="J62" s="9">
        <v>50</v>
      </c>
    </row>
    <row r="63" ht="24.95" customHeight="1" spans="1:10">
      <c r="A63" s="7">
        <v>60</v>
      </c>
      <c r="B63" s="7" t="s">
        <v>145</v>
      </c>
      <c r="C63" s="7" t="s">
        <v>146</v>
      </c>
      <c r="D63" s="8">
        <v>150</v>
      </c>
      <c r="E63" s="9">
        <v>80</v>
      </c>
      <c r="F63" s="7">
        <v>144</v>
      </c>
      <c r="G63" s="7" t="s">
        <v>133</v>
      </c>
      <c r="H63" s="7" t="s">
        <v>26</v>
      </c>
      <c r="I63" s="9">
        <v>215</v>
      </c>
      <c r="J63" s="9">
        <v>60</v>
      </c>
    </row>
    <row r="64" ht="24.95" customHeight="1" spans="1:10">
      <c r="A64" s="7">
        <v>61</v>
      </c>
      <c r="B64" s="7" t="s">
        <v>148</v>
      </c>
      <c r="C64" s="7" t="s">
        <v>146</v>
      </c>
      <c r="D64" s="8">
        <v>150</v>
      </c>
      <c r="E64" s="9">
        <v>80</v>
      </c>
      <c r="F64" s="7">
        <v>145</v>
      </c>
      <c r="G64" s="7" t="s">
        <v>135</v>
      </c>
      <c r="H64" s="7" t="s">
        <v>26</v>
      </c>
      <c r="I64" s="9">
        <v>260</v>
      </c>
      <c r="J64" s="9">
        <v>60</v>
      </c>
    </row>
    <row r="65" ht="24.95" customHeight="1" spans="1:10">
      <c r="A65" s="7">
        <v>62</v>
      </c>
      <c r="B65" s="7" t="s">
        <v>150</v>
      </c>
      <c r="C65" s="7" t="s">
        <v>24</v>
      </c>
      <c r="D65" s="8">
        <v>52</v>
      </c>
      <c r="E65" s="9">
        <v>30</v>
      </c>
      <c r="F65" s="7">
        <v>146</v>
      </c>
      <c r="G65" s="7" t="s">
        <v>103</v>
      </c>
      <c r="H65" s="10" t="s">
        <v>64</v>
      </c>
      <c r="I65" s="9">
        <v>480</v>
      </c>
      <c r="J65" s="9">
        <v>75</v>
      </c>
    </row>
    <row r="66" ht="24.95" customHeight="1" spans="1:10">
      <c r="A66" s="7">
        <v>63</v>
      </c>
      <c r="B66" s="7" t="s">
        <v>221</v>
      </c>
      <c r="C66" s="7" t="s">
        <v>24</v>
      </c>
      <c r="D66" s="8">
        <v>230</v>
      </c>
      <c r="E66" s="9">
        <v>70</v>
      </c>
      <c r="F66" s="7">
        <v>147</v>
      </c>
      <c r="G66" s="7" t="s">
        <v>105</v>
      </c>
      <c r="H66" s="18"/>
      <c r="I66" s="9">
        <v>100</v>
      </c>
      <c r="J66" s="9"/>
    </row>
    <row r="67" ht="24.95" customHeight="1" spans="1:10">
      <c r="A67" s="7">
        <v>64</v>
      </c>
      <c r="B67" s="7" t="s">
        <v>222</v>
      </c>
      <c r="C67" s="7" t="s">
        <v>223</v>
      </c>
      <c r="D67" s="8">
        <v>50</v>
      </c>
      <c r="E67" s="9">
        <v>80</v>
      </c>
      <c r="F67" s="7">
        <v>148</v>
      </c>
      <c r="G67" s="7" t="s">
        <v>220</v>
      </c>
      <c r="H67" s="11"/>
      <c r="I67" s="9">
        <v>18</v>
      </c>
      <c r="J67" s="9"/>
    </row>
    <row r="68" ht="24.95" customHeight="1" spans="1:10">
      <c r="A68" s="7">
        <v>65</v>
      </c>
      <c r="B68" s="7" t="s">
        <v>152</v>
      </c>
      <c r="C68" s="7" t="s">
        <v>26</v>
      </c>
      <c r="D68" s="8">
        <v>405</v>
      </c>
      <c r="E68" s="9">
        <v>80</v>
      </c>
      <c r="F68" s="7">
        <v>149</v>
      </c>
      <c r="G68" s="14" t="s">
        <v>171</v>
      </c>
      <c r="H68" s="7" t="s">
        <v>26</v>
      </c>
      <c r="I68" s="9">
        <v>520</v>
      </c>
      <c r="J68" s="9">
        <v>150</v>
      </c>
    </row>
    <row r="69" ht="24.95" customHeight="1" spans="1:10">
      <c r="A69" s="7">
        <v>66</v>
      </c>
      <c r="B69" s="7" t="s">
        <v>225</v>
      </c>
      <c r="C69" s="7" t="s">
        <v>26</v>
      </c>
      <c r="D69" s="8">
        <v>405</v>
      </c>
      <c r="E69" s="9">
        <v>80</v>
      </c>
      <c r="F69" s="7">
        <v>150</v>
      </c>
      <c r="G69" s="14" t="s">
        <v>173</v>
      </c>
      <c r="H69" s="7" t="s">
        <v>26</v>
      </c>
      <c r="I69" s="9">
        <v>300</v>
      </c>
      <c r="J69" s="9">
        <v>50</v>
      </c>
    </row>
    <row r="70" ht="24.95" customHeight="1" spans="1:10">
      <c r="A70" s="7">
        <v>67</v>
      </c>
      <c r="B70" s="7" t="s">
        <v>156</v>
      </c>
      <c r="C70" s="7" t="s">
        <v>26</v>
      </c>
      <c r="D70" s="8">
        <v>560</v>
      </c>
      <c r="E70" s="9">
        <v>135</v>
      </c>
      <c r="F70" s="7">
        <v>151</v>
      </c>
      <c r="G70" s="14" t="s">
        <v>175</v>
      </c>
      <c r="H70" s="7" t="s">
        <v>26</v>
      </c>
      <c r="I70" s="9">
        <v>335</v>
      </c>
      <c r="J70" s="9">
        <v>60</v>
      </c>
    </row>
    <row r="71" ht="24.95" customHeight="1" spans="1:10">
      <c r="A71" s="7">
        <v>68</v>
      </c>
      <c r="B71" s="7" t="s">
        <v>158</v>
      </c>
      <c r="C71" s="7" t="s">
        <v>26</v>
      </c>
      <c r="D71" s="8">
        <v>420</v>
      </c>
      <c r="E71" s="9">
        <v>120</v>
      </c>
      <c r="F71" s="7">
        <v>152</v>
      </c>
      <c r="G71" s="14" t="s">
        <v>177</v>
      </c>
      <c r="H71" s="7" t="s">
        <v>26</v>
      </c>
      <c r="I71" s="9">
        <v>850</v>
      </c>
      <c r="J71" s="9">
        <v>200</v>
      </c>
    </row>
    <row r="72" ht="24.95" customHeight="1" spans="1:10">
      <c r="A72" s="7">
        <v>69</v>
      </c>
      <c r="B72" s="7" t="s">
        <v>160</v>
      </c>
      <c r="C72" s="7" t="s">
        <v>26</v>
      </c>
      <c r="D72" s="8">
        <v>560</v>
      </c>
      <c r="E72" s="9">
        <v>80</v>
      </c>
      <c r="F72" s="7">
        <v>153</v>
      </c>
      <c r="G72" s="14" t="s">
        <v>179</v>
      </c>
      <c r="H72" s="7" t="s">
        <v>26</v>
      </c>
      <c r="I72" s="9">
        <v>1200</v>
      </c>
      <c r="J72" s="9" t="s">
        <v>27</v>
      </c>
    </row>
    <row r="73" ht="24.95" customHeight="1" spans="1:10">
      <c r="A73" s="7">
        <v>70</v>
      </c>
      <c r="B73" s="7" t="s">
        <v>162</v>
      </c>
      <c r="C73" s="7" t="s">
        <v>26</v>
      </c>
      <c r="D73" s="8">
        <v>180</v>
      </c>
      <c r="E73" s="9">
        <v>80</v>
      </c>
      <c r="F73" s="7">
        <v>154</v>
      </c>
      <c r="G73" s="14" t="s">
        <v>226</v>
      </c>
      <c r="H73" s="7" t="s">
        <v>26</v>
      </c>
      <c r="I73" s="9">
        <v>128</v>
      </c>
      <c r="J73" s="9">
        <v>50</v>
      </c>
    </row>
    <row r="74" ht="24.95" customHeight="1" spans="1:10">
      <c r="A74" s="7">
        <v>71</v>
      </c>
      <c r="B74" s="7" t="s">
        <v>164</v>
      </c>
      <c r="C74" s="10" t="s">
        <v>64</v>
      </c>
      <c r="D74" s="8">
        <v>310</v>
      </c>
      <c r="E74" s="12">
        <v>115</v>
      </c>
      <c r="F74" s="7">
        <v>155</v>
      </c>
      <c r="G74" s="14" t="s">
        <v>183</v>
      </c>
      <c r="H74" s="7" t="s">
        <v>26</v>
      </c>
      <c r="I74" s="9">
        <v>3680</v>
      </c>
      <c r="J74" s="9">
        <v>350</v>
      </c>
    </row>
    <row r="75" ht="24.95" customHeight="1" spans="1:10">
      <c r="A75" s="7">
        <v>72</v>
      </c>
      <c r="B75" s="7" t="s">
        <v>166</v>
      </c>
      <c r="C75" s="18"/>
      <c r="D75" s="8">
        <v>240</v>
      </c>
      <c r="E75" s="19"/>
      <c r="F75" s="7">
        <v>156</v>
      </c>
      <c r="G75" s="14" t="s">
        <v>227</v>
      </c>
      <c r="H75" s="14" t="s">
        <v>186</v>
      </c>
      <c r="I75" s="9">
        <v>60</v>
      </c>
      <c r="J75" s="9">
        <v>100</v>
      </c>
    </row>
    <row r="76" ht="24.95" customHeight="1" spans="1:10">
      <c r="A76" s="7">
        <v>73</v>
      </c>
      <c r="B76" s="7" t="s">
        <v>168</v>
      </c>
      <c r="C76" s="18"/>
      <c r="D76" s="8">
        <v>75</v>
      </c>
      <c r="E76" s="19"/>
      <c r="F76" s="7">
        <v>157</v>
      </c>
      <c r="G76" s="14" t="s">
        <v>188</v>
      </c>
      <c r="H76" s="14" t="s">
        <v>189</v>
      </c>
      <c r="I76" s="9">
        <v>528</v>
      </c>
      <c r="J76" s="9" t="s">
        <v>27</v>
      </c>
    </row>
    <row r="77" ht="24.95" customHeight="1" spans="1:10">
      <c r="A77" s="7">
        <v>74</v>
      </c>
      <c r="B77" s="7" t="s">
        <v>172</v>
      </c>
      <c r="C77" s="11"/>
      <c r="D77" s="8">
        <v>60</v>
      </c>
      <c r="E77" s="13"/>
      <c r="F77" s="7">
        <v>158</v>
      </c>
      <c r="G77" s="14" t="s">
        <v>191</v>
      </c>
      <c r="H77" s="14" t="s">
        <v>99</v>
      </c>
      <c r="I77" s="9">
        <v>448</v>
      </c>
      <c r="J77" s="9">
        <v>25</v>
      </c>
    </row>
    <row r="78" ht="24.95" customHeight="1" spans="1:10">
      <c r="A78" s="7">
        <v>75</v>
      </c>
      <c r="B78" s="7" t="s">
        <v>174</v>
      </c>
      <c r="C78" s="10" t="s">
        <v>64</v>
      </c>
      <c r="D78" s="27">
        <v>290</v>
      </c>
      <c r="E78" s="12">
        <v>90</v>
      </c>
      <c r="F78" s="7">
        <v>159</v>
      </c>
      <c r="G78" s="14" t="s">
        <v>193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178</v>
      </c>
      <c r="C79" s="11"/>
      <c r="D79" s="8">
        <v>75</v>
      </c>
      <c r="E79" s="13"/>
      <c r="F79" s="7">
        <v>160</v>
      </c>
      <c r="G79" s="14" t="s">
        <v>195</v>
      </c>
      <c r="H79" s="14" t="s">
        <v>186</v>
      </c>
      <c r="I79" s="9">
        <v>48</v>
      </c>
      <c r="J79" s="9">
        <v>60</v>
      </c>
    </row>
    <row r="80" ht="24.95" customHeight="1" spans="1:10">
      <c r="A80" s="7">
        <v>77</v>
      </c>
      <c r="B80" s="7" t="s">
        <v>180</v>
      </c>
      <c r="C80" s="7" t="s">
        <v>26</v>
      </c>
      <c r="D80" s="8">
        <v>65</v>
      </c>
      <c r="E80" s="9">
        <v>90</v>
      </c>
      <c r="F80" s="7">
        <v>161</v>
      </c>
      <c r="G80" s="14" t="s">
        <v>197</v>
      </c>
      <c r="H80" s="14" t="s">
        <v>186</v>
      </c>
      <c r="I80" s="9">
        <v>28</v>
      </c>
      <c r="J80" s="9">
        <v>120</v>
      </c>
    </row>
    <row r="81" ht="24.95" customHeight="1" spans="1:10">
      <c r="A81" s="7">
        <v>78</v>
      </c>
      <c r="B81" s="7" t="s">
        <v>182</v>
      </c>
      <c r="C81" s="7" t="s">
        <v>26</v>
      </c>
      <c r="D81" s="8">
        <v>535</v>
      </c>
      <c r="E81" s="9">
        <v>120</v>
      </c>
      <c r="F81" s="7">
        <v>162</v>
      </c>
      <c r="G81" s="14" t="s">
        <v>229</v>
      </c>
      <c r="H81" s="14" t="s">
        <v>26</v>
      </c>
      <c r="I81" s="9">
        <v>80</v>
      </c>
      <c r="J81" s="9">
        <v>30</v>
      </c>
    </row>
    <row r="82" ht="24.95" customHeight="1" spans="1:10">
      <c r="A82" s="7">
        <v>79</v>
      </c>
      <c r="B82" s="7" t="s">
        <v>184</v>
      </c>
      <c r="C82" s="7" t="s">
        <v>24</v>
      </c>
      <c r="D82" s="8">
        <v>420</v>
      </c>
      <c r="E82" s="9">
        <v>95</v>
      </c>
      <c r="F82" s="7">
        <v>163</v>
      </c>
      <c r="G82" s="14" t="s">
        <v>199</v>
      </c>
      <c r="H82" s="7" t="s">
        <v>26</v>
      </c>
      <c r="I82" s="9">
        <v>224</v>
      </c>
      <c r="J82" s="9">
        <v>30</v>
      </c>
    </row>
    <row r="83" ht="24.95" customHeight="1" spans="1:10">
      <c r="A83" s="7">
        <v>80</v>
      </c>
      <c r="B83" s="7" t="s">
        <v>228</v>
      </c>
      <c r="C83" s="7" t="s">
        <v>24</v>
      </c>
      <c r="D83" s="8">
        <v>360</v>
      </c>
      <c r="E83" s="9">
        <v>95</v>
      </c>
      <c r="F83" s="7">
        <v>164</v>
      </c>
      <c r="G83" s="14" t="s">
        <v>201</v>
      </c>
      <c r="H83" s="7" t="s">
        <v>26</v>
      </c>
      <c r="I83" s="9">
        <v>24</v>
      </c>
      <c r="J83" s="9">
        <v>10</v>
      </c>
    </row>
    <row r="84" ht="24.95" customHeight="1" spans="1:10">
      <c r="A84" s="7">
        <v>81</v>
      </c>
      <c r="B84" s="7" t="s">
        <v>230</v>
      </c>
      <c r="C84" s="7" t="s">
        <v>26</v>
      </c>
      <c r="D84" s="8">
        <v>180</v>
      </c>
      <c r="E84" s="9">
        <v>75</v>
      </c>
      <c r="F84" s="7">
        <v>165</v>
      </c>
      <c r="G84" s="14" t="s">
        <v>203</v>
      </c>
      <c r="H84" s="7" t="s">
        <v>22</v>
      </c>
      <c r="I84" s="9">
        <v>64</v>
      </c>
      <c r="J84" s="9">
        <v>80</v>
      </c>
    </row>
    <row r="85" ht="24.95" customHeight="1" spans="1:10">
      <c r="A85" s="7">
        <v>82</v>
      </c>
      <c r="B85" s="7" t="s">
        <v>190</v>
      </c>
      <c r="C85" s="7" t="s">
        <v>24</v>
      </c>
      <c r="D85" s="8">
        <v>135</v>
      </c>
      <c r="E85" s="9">
        <v>45</v>
      </c>
      <c r="F85" s="7">
        <v>166</v>
      </c>
      <c r="G85" s="14" t="s">
        <v>205</v>
      </c>
      <c r="H85" s="7" t="s">
        <v>206</v>
      </c>
      <c r="I85" s="23">
        <v>112</v>
      </c>
      <c r="J85" s="23" t="s">
        <v>27</v>
      </c>
    </row>
    <row r="86" ht="24.95" customHeight="1" spans="1:5">
      <c r="A86" s="7">
        <v>83</v>
      </c>
      <c r="B86" s="7" t="s">
        <v>192</v>
      </c>
      <c r="C86" s="7" t="s">
        <v>24</v>
      </c>
      <c r="D86" s="8">
        <v>420</v>
      </c>
      <c r="E86" s="9">
        <v>120</v>
      </c>
    </row>
    <row r="87" ht="24.95" customHeight="1" spans="1:5">
      <c r="A87" s="7">
        <v>84</v>
      </c>
      <c r="B87" s="7" t="s">
        <v>194</v>
      </c>
      <c r="C87" s="7" t="s">
        <v>26</v>
      </c>
      <c r="D87" s="8">
        <v>45</v>
      </c>
      <c r="E87" s="9">
        <v>30</v>
      </c>
    </row>
    <row r="88" ht="24.95" customHeight="1" spans="1:4">
      <c r="A88" s="28"/>
      <c r="B88" s="28"/>
      <c r="C88" s="28"/>
      <c r="D88" s="28"/>
    </row>
    <row r="89" ht="24.95" customHeight="1" spans="1:4">
      <c r="A89" s="28"/>
      <c r="B89" s="28"/>
      <c r="C89" s="28"/>
      <c r="D89" s="28"/>
    </row>
    <row r="90" ht="24.95" customHeight="1" spans="1:4">
      <c r="A90" s="28"/>
      <c r="B90" s="28"/>
      <c r="C90" s="28"/>
      <c r="D90" s="28"/>
    </row>
    <row r="91" ht="18.75" spans="1:4">
      <c r="A91" s="28"/>
      <c r="B91" s="28"/>
      <c r="C91" s="28"/>
      <c r="D91" s="28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28"/>
      <c r="B95" s="28"/>
      <c r="C95" s="28"/>
      <c r="D95" s="28"/>
    </row>
    <row r="96" ht="18.75" spans="1:4">
      <c r="A96" s="28"/>
      <c r="B96" s="28"/>
      <c r="C96" s="28"/>
      <c r="D96" s="28"/>
    </row>
    <row r="97" ht="18.75" spans="1:4">
      <c r="A97" s="28"/>
      <c r="B97" s="28"/>
      <c r="C97" s="28"/>
      <c r="D97" s="28"/>
    </row>
    <row r="98" ht="18.75" spans="1:4">
      <c r="A98" s="28"/>
      <c r="B98" s="28"/>
      <c r="C98" s="28"/>
      <c r="D98" s="28"/>
    </row>
    <row r="99" ht="18.75" spans="1:4">
      <c r="A99" s="28"/>
      <c r="B99" s="28"/>
      <c r="C99" s="28"/>
      <c r="D99" s="28"/>
    </row>
    <row r="100" ht="18.75" spans="1:4">
      <c r="A100" s="28"/>
      <c r="B100" s="28"/>
      <c r="C100" s="28"/>
      <c r="D100" s="28"/>
    </row>
    <row r="101" spans="1:4">
      <c r="A101" s="29"/>
      <c r="B101" s="29"/>
      <c r="C101" s="29"/>
      <c r="D101" s="30"/>
    </row>
    <row r="102" ht="18.75" spans="1:4">
      <c r="A102" s="28"/>
      <c r="B102" s="28"/>
      <c r="C102" s="28"/>
      <c r="D102" s="28"/>
    </row>
    <row r="103" ht="18.75" spans="1:4">
      <c r="A103" s="28"/>
      <c r="B103" s="28"/>
      <c r="C103" s="28"/>
      <c r="D103" s="28"/>
    </row>
    <row r="104" ht="18.75" spans="1:4">
      <c r="A104" s="28"/>
      <c r="B104" s="28"/>
      <c r="C104" s="28"/>
      <c r="D104" s="28"/>
    </row>
    <row r="105" ht="18.75" spans="1:4">
      <c r="A105" s="28"/>
      <c r="B105" s="28"/>
      <c r="C105" s="28"/>
      <c r="D105" s="28"/>
    </row>
    <row r="106" ht="18.75" spans="1:4">
      <c r="A106" s="28"/>
      <c r="B106" s="28"/>
      <c r="C106" s="28"/>
      <c r="D106" s="28"/>
    </row>
    <row r="107" ht="18.75" spans="1:4">
      <c r="A107" s="31"/>
      <c r="B107" s="28"/>
      <c r="C107" s="28"/>
      <c r="D107" s="32"/>
    </row>
    <row r="108" ht="18.75" spans="1:4">
      <c r="A108" s="31"/>
      <c r="B108" s="31"/>
      <c r="C108" s="28"/>
      <c r="D108" s="32"/>
    </row>
    <row r="109" ht="18.75" spans="1:4">
      <c r="A109" s="31"/>
      <c r="B109" s="31"/>
      <c r="C109" s="28"/>
      <c r="D109" s="32"/>
    </row>
    <row r="110" ht="18.75" spans="1:4">
      <c r="A110" s="31"/>
      <c r="B110" s="31"/>
      <c r="C110" s="28"/>
      <c r="D110" s="32"/>
    </row>
    <row r="111" ht="18.75" spans="1:4">
      <c r="A111" s="31"/>
      <c r="B111" s="31"/>
      <c r="C111" s="28"/>
      <c r="D111" s="32"/>
    </row>
    <row r="112" ht="18.75" spans="1:4">
      <c r="A112" s="31"/>
      <c r="B112" s="31"/>
      <c r="C112" s="28"/>
      <c r="D112" s="32"/>
    </row>
    <row r="113" ht="18.75" spans="1:4">
      <c r="A113" s="31"/>
      <c r="B113" s="31"/>
      <c r="C113" s="28"/>
      <c r="D113" s="32"/>
    </row>
    <row r="114" ht="18.75" spans="1:4">
      <c r="A114" s="31"/>
      <c r="B114" s="31"/>
      <c r="C114" s="28"/>
      <c r="D114" s="32"/>
    </row>
    <row r="115" ht="18.75" spans="1:4">
      <c r="A115" s="31"/>
      <c r="B115" s="31"/>
      <c r="C115" s="31"/>
      <c r="D115" s="32"/>
    </row>
    <row r="116" ht="18.75" spans="1:4">
      <c r="A116" s="31"/>
      <c r="B116" s="31"/>
      <c r="C116" s="28"/>
      <c r="D116" s="32"/>
    </row>
    <row r="117" ht="18.75" spans="1:4">
      <c r="A117" s="31"/>
      <c r="B117" s="31"/>
      <c r="C117" s="28"/>
      <c r="D117" s="32"/>
    </row>
    <row r="118" ht="18.75" spans="1:4">
      <c r="A118" s="31"/>
      <c r="B118" s="31"/>
      <c r="C118" s="28"/>
      <c r="D118" s="32"/>
    </row>
    <row r="119" ht="18.75" spans="2:2">
      <c r="B119" s="31"/>
    </row>
    <row r="120" ht="18.75" spans="2:2">
      <c r="B120" s="31"/>
    </row>
    <row r="121" ht="18.75" spans="2:2">
      <c r="B121" s="31"/>
    </row>
    <row r="122" ht="18.75" spans="2:2">
      <c r="B122" s="31"/>
    </row>
  </sheetData>
  <mergeCells count="17">
    <mergeCell ref="A2:J2"/>
    <mergeCell ref="C23:C24"/>
    <mergeCell ref="C74:C77"/>
    <mergeCell ref="C78:C79"/>
    <mergeCell ref="E23:E24"/>
    <mergeCell ref="E74:E77"/>
    <mergeCell ref="E78:E79"/>
    <mergeCell ref="H32:H36"/>
    <mergeCell ref="H38:H45"/>
    <mergeCell ref="H49:H52"/>
    <mergeCell ref="H54:H56"/>
    <mergeCell ref="H65:H67"/>
    <mergeCell ref="J32:J36"/>
    <mergeCell ref="J38:J45"/>
    <mergeCell ref="J49:J52"/>
    <mergeCell ref="J54:J56"/>
    <mergeCell ref="J65:J67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6"/>
  <sheetViews>
    <sheetView view="pageBreakPreview" zoomScaleNormal="100" topLeftCell="A72" workbookViewId="0">
      <selection activeCell="J86" sqref="G82:J86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260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88</v>
      </c>
      <c r="G4" s="34" t="s">
        <v>200</v>
      </c>
      <c r="H4" s="34" t="s">
        <v>24</v>
      </c>
      <c r="I4" s="8">
        <v>260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89</v>
      </c>
      <c r="G5" s="7" t="s">
        <v>202</v>
      </c>
      <c r="H5" s="7" t="s">
        <v>24</v>
      </c>
      <c r="I5" s="8">
        <v>180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90</v>
      </c>
      <c r="G6" s="7" t="s">
        <v>204</v>
      </c>
      <c r="H6" s="7" t="s">
        <v>24</v>
      </c>
      <c r="I6" s="8">
        <v>220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91</v>
      </c>
      <c r="G7" s="7" t="s">
        <v>208</v>
      </c>
      <c r="H7" s="7" t="s">
        <v>24</v>
      </c>
      <c r="I7" s="8">
        <v>1380</v>
      </c>
      <c r="J7" s="9">
        <v>250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736</v>
      </c>
      <c r="E8" s="9">
        <v>125</v>
      </c>
      <c r="F8" s="7">
        <v>92</v>
      </c>
      <c r="G8" s="7" t="s">
        <v>23</v>
      </c>
      <c r="H8" s="7" t="s">
        <v>24</v>
      </c>
      <c r="I8" s="8">
        <v>245</v>
      </c>
      <c r="J8" s="9">
        <v>80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93</v>
      </c>
      <c r="G9" s="7" t="s">
        <v>28</v>
      </c>
      <c r="H9" s="7" t="s">
        <v>26</v>
      </c>
      <c r="I9" s="8">
        <v>650</v>
      </c>
      <c r="J9" s="9">
        <v>140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94</v>
      </c>
      <c r="G10" s="7" t="s">
        <v>30</v>
      </c>
      <c r="H10" s="7" t="s">
        <v>24</v>
      </c>
      <c r="I10" s="8">
        <v>160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95</v>
      </c>
      <c r="G11" s="7" t="s">
        <v>32</v>
      </c>
      <c r="H11" s="7" t="s">
        <v>26</v>
      </c>
      <c r="I11" s="8">
        <v>1450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96</v>
      </c>
      <c r="G12" s="7" t="s">
        <v>34</v>
      </c>
      <c r="H12" s="7" t="s">
        <v>26</v>
      </c>
      <c r="I12" s="8">
        <v>150</v>
      </c>
      <c r="J12" s="9">
        <v>50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97</v>
      </c>
      <c r="G13" s="7" t="s">
        <v>36</v>
      </c>
      <c r="H13" s="7" t="s">
        <v>26</v>
      </c>
      <c r="I13" s="8">
        <v>195</v>
      </c>
      <c r="J13" s="8" t="s">
        <v>27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64</v>
      </c>
      <c r="E14" s="9">
        <v>10</v>
      </c>
      <c r="F14" s="7">
        <v>98</v>
      </c>
      <c r="G14" s="7" t="s">
        <v>38</v>
      </c>
      <c r="H14" s="7" t="s">
        <v>24</v>
      </c>
      <c r="I14" s="8">
        <v>520</v>
      </c>
      <c r="J14" s="9">
        <v>110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790</v>
      </c>
      <c r="E15" s="9">
        <v>105</v>
      </c>
      <c r="F15" s="7">
        <v>99</v>
      </c>
      <c r="G15" s="7" t="s">
        <v>213</v>
      </c>
      <c r="H15" s="7" t="s">
        <v>26</v>
      </c>
      <c r="I15" s="8">
        <v>108</v>
      </c>
      <c r="J15" s="9">
        <v>90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690</v>
      </c>
      <c r="E16" s="9">
        <v>115</v>
      </c>
      <c r="F16" s="7">
        <v>100</v>
      </c>
      <c r="G16" s="7" t="s">
        <v>214</v>
      </c>
      <c r="H16" s="7" t="s">
        <v>26</v>
      </c>
      <c r="I16" s="8">
        <v>360</v>
      </c>
      <c r="J16" s="9">
        <v>110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112</v>
      </c>
      <c r="E17" s="9">
        <v>50</v>
      </c>
      <c r="F17" s="7">
        <v>101</v>
      </c>
      <c r="G17" s="7" t="s">
        <v>40</v>
      </c>
      <c r="H17" s="7" t="s">
        <v>26</v>
      </c>
      <c r="I17" s="8">
        <v>350</v>
      </c>
      <c r="J17" s="9">
        <v>120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176</v>
      </c>
      <c r="E18" s="9">
        <v>60</v>
      </c>
      <c r="F18" s="7">
        <v>102</v>
      </c>
      <c r="G18" s="7" t="s">
        <v>42</v>
      </c>
      <c r="H18" s="7" t="s">
        <v>26</v>
      </c>
      <c r="I18" s="8">
        <v>140</v>
      </c>
      <c r="J18" s="9">
        <v>135</v>
      </c>
    </row>
    <row r="19" ht="24.95" customHeight="1" spans="1:10">
      <c r="A19" s="7">
        <v>16</v>
      </c>
      <c r="B19" s="7" t="s">
        <v>215</v>
      </c>
      <c r="C19" s="7" t="s">
        <v>26</v>
      </c>
      <c r="D19" s="8">
        <v>280</v>
      </c>
      <c r="E19" s="9">
        <v>55</v>
      </c>
      <c r="F19" s="7">
        <v>103</v>
      </c>
      <c r="G19" s="7" t="s">
        <v>44</v>
      </c>
      <c r="H19" s="7" t="s">
        <v>24</v>
      </c>
      <c r="I19" s="8">
        <v>75</v>
      </c>
      <c r="J19" s="9">
        <v>100</v>
      </c>
    </row>
    <row r="20" ht="24.95" customHeight="1" spans="1:10">
      <c r="A20" s="7">
        <v>17</v>
      </c>
      <c r="B20" s="7" t="s">
        <v>217</v>
      </c>
      <c r="C20" s="7" t="s">
        <v>26</v>
      </c>
      <c r="D20" s="8">
        <v>580</v>
      </c>
      <c r="E20" s="9">
        <v>90</v>
      </c>
      <c r="F20" s="7">
        <v>104</v>
      </c>
      <c r="G20" s="7" t="s">
        <v>216</v>
      </c>
      <c r="H20" s="7" t="s">
        <v>26</v>
      </c>
      <c r="I20" s="8">
        <v>450</v>
      </c>
      <c r="J20" s="9">
        <v>50</v>
      </c>
    </row>
    <row r="21" ht="24.95" customHeight="1" spans="1:10">
      <c r="A21" s="7">
        <v>18</v>
      </c>
      <c r="B21" s="7" t="s">
        <v>60</v>
      </c>
      <c r="C21" s="7" t="s">
        <v>24</v>
      </c>
      <c r="D21" s="8">
        <v>205</v>
      </c>
      <c r="E21" s="12">
        <v>105</v>
      </c>
      <c r="F21" s="7">
        <v>105</v>
      </c>
      <c r="G21" s="7" t="s">
        <v>218</v>
      </c>
      <c r="H21" s="7" t="s">
        <v>26</v>
      </c>
      <c r="I21" s="8">
        <v>245</v>
      </c>
      <c r="J21" s="9">
        <v>30</v>
      </c>
    </row>
    <row r="22" ht="24.95" customHeight="1" spans="1:10">
      <c r="A22" s="7">
        <v>19</v>
      </c>
      <c r="B22" s="7" t="s">
        <v>62</v>
      </c>
      <c r="C22" s="7" t="s">
        <v>26</v>
      </c>
      <c r="D22" s="8">
        <v>320</v>
      </c>
      <c r="E22" s="13"/>
      <c r="F22" s="7">
        <v>106</v>
      </c>
      <c r="G22" s="7" t="s">
        <v>46</v>
      </c>
      <c r="H22" s="7" t="s">
        <v>26</v>
      </c>
      <c r="I22" s="8">
        <v>720</v>
      </c>
      <c r="J22" s="9">
        <v>120</v>
      </c>
    </row>
    <row r="23" ht="24.95" customHeight="1" spans="1:10">
      <c r="A23" s="7">
        <v>20</v>
      </c>
      <c r="B23" s="7" t="s">
        <v>65</v>
      </c>
      <c r="C23" s="7" t="s">
        <v>26</v>
      </c>
      <c r="D23" s="8">
        <v>95</v>
      </c>
      <c r="E23" s="9">
        <v>35</v>
      </c>
      <c r="F23" s="7">
        <v>107</v>
      </c>
      <c r="G23" s="7" t="s">
        <v>48</v>
      </c>
      <c r="H23" s="7" t="s">
        <v>26</v>
      </c>
      <c r="I23" s="8">
        <v>450</v>
      </c>
      <c r="J23" s="9">
        <v>120</v>
      </c>
    </row>
    <row r="24" ht="24.95" customHeight="1" spans="1:10">
      <c r="A24" s="7">
        <v>21</v>
      </c>
      <c r="B24" s="7" t="s">
        <v>67</v>
      </c>
      <c r="C24" s="7" t="s">
        <v>26</v>
      </c>
      <c r="D24" s="8">
        <v>530</v>
      </c>
      <c r="E24" s="9">
        <v>60</v>
      </c>
      <c r="F24" s="7">
        <v>108</v>
      </c>
      <c r="G24" s="7" t="s">
        <v>51</v>
      </c>
      <c r="H24" s="7" t="s">
        <v>26</v>
      </c>
      <c r="I24" s="8">
        <v>75</v>
      </c>
      <c r="J24" s="9">
        <v>120</v>
      </c>
    </row>
    <row r="25" ht="24.95" customHeight="1" spans="1:10">
      <c r="A25" s="7">
        <v>22</v>
      </c>
      <c r="B25" s="7" t="s">
        <v>69</v>
      </c>
      <c r="C25" s="7" t="s">
        <v>26</v>
      </c>
      <c r="D25" s="8">
        <v>210</v>
      </c>
      <c r="E25" s="9">
        <v>40</v>
      </c>
      <c r="F25" s="7">
        <v>109</v>
      </c>
      <c r="G25" s="7" t="s">
        <v>53</v>
      </c>
      <c r="H25" s="7" t="s">
        <v>24</v>
      </c>
      <c r="I25" s="8">
        <v>2280</v>
      </c>
      <c r="J25" s="9">
        <v>135</v>
      </c>
    </row>
    <row r="26" ht="24.95" customHeight="1" spans="1:10">
      <c r="A26" s="7">
        <v>23</v>
      </c>
      <c r="B26" s="7" t="s">
        <v>71</v>
      </c>
      <c r="C26" s="7" t="s">
        <v>26</v>
      </c>
      <c r="D26" s="8">
        <v>290</v>
      </c>
      <c r="E26" s="9">
        <v>120</v>
      </c>
      <c r="F26" s="7">
        <v>110</v>
      </c>
      <c r="G26" s="7" t="s">
        <v>55</v>
      </c>
      <c r="H26" s="7" t="s">
        <v>24</v>
      </c>
      <c r="I26" s="8">
        <v>870</v>
      </c>
      <c r="J26" s="9">
        <v>100</v>
      </c>
    </row>
    <row r="27" ht="24.95" customHeight="1" spans="1:10">
      <c r="A27" s="7">
        <v>24</v>
      </c>
      <c r="B27" s="7" t="s">
        <v>73</v>
      </c>
      <c r="C27" s="7" t="s">
        <v>26</v>
      </c>
      <c r="D27" s="8">
        <v>430</v>
      </c>
      <c r="E27" s="9">
        <v>120</v>
      </c>
      <c r="F27" s="7">
        <v>111</v>
      </c>
      <c r="G27" s="7" t="s">
        <v>57</v>
      </c>
      <c r="H27" s="7" t="s">
        <v>26</v>
      </c>
      <c r="I27" s="8">
        <v>195</v>
      </c>
      <c r="J27" s="9">
        <v>70</v>
      </c>
    </row>
    <row r="28" ht="24.95" customHeight="1" spans="1:10">
      <c r="A28" s="7">
        <v>25</v>
      </c>
      <c r="B28" s="7" t="s">
        <v>75</v>
      </c>
      <c r="C28" s="7" t="s">
        <v>24</v>
      </c>
      <c r="D28" s="8">
        <v>162</v>
      </c>
      <c r="E28" s="9">
        <v>30</v>
      </c>
      <c r="F28" s="7">
        <v>112</v>
      </c>
      <c r="G28" s="7" t="s">
        <v>59</v>
      </c>
      <c r="H28" s="7" t="s">
        <v>26</v>
      </c>
      <c r="I28" s="8">
        <v>260</v>
      </c>
      <c r="J28" s="9">
        <v>80</v>
      </c>
    </row>
    <row r="29" ht="24.95" customHeight="1" spans="1:10">
      <c r="A29" s="7">
        <v>26</v>
      </c>
      <c r="B29" s="7" t="s">
        <v>77</v>
      </c>
      <c r="C29" s="7" t="s">
        <v>26</v>
      </c>
      <c r="D29" s="8">
        <v>120</v>
      </c>
      <c r="E29" s="9">
        <v>30</v>
      </c>
      <c r="F29" s="7">
        <v>113</v>
      </c>
      <c r="G29" s="7" t="s">
        <v>61</v>
      </c>
      <c r="H29" s="7" t="s">
        <v>26</v>
      </c>
      <c r="I29" s="8">
        <v>260</v>
      </c>
      <c r="J29" s="9">
        <v>145</v>
      </c>
    </row>
    <row r="30" ht="24.95" customHeight="1" spans="1:10">
      <c r="A30" s="7">
        <v>27</v>
      </c>
      <c r="B30" s="7" t="s">
        <v>79</v>
      </c>
      <c r="C30" s="7" t="s">
        <v>26</v>
      </c>
      <c r="D30" s="8">
        <v>265</v>
      </c>
      <c r="E30" s="9">
        <v>60</v>
      </c>
      <c r="F30" s="7">
        <v>114</v>
      </c>
      <c r="G30" s="7" t="s">
        <v>63</v>
      </c>
      <c r="H30" s="10" t="s">
        <v>64</v>
      </c>
      <c r="I30" s="8">
        <v>690</v>
      </c>
      <c r="J30" s="9">
        <v>320</v>
      </c>
    </row>
    <row r="31" ht="24.95" customHeight="1" spans="1:10">
      <c r="A31" s="7">
        <v>28</v>
      </c>
      <c r="B31" s="7" t="s">
        <v>81</v>
      </c>
      <c r="C31" s="7" t="s">
        <v>64</v>
      </c>
      <c r="D31" s="8">
        <v>380</v>
      </c>
      <c r="E31" s="9">
        <v>210</v>
      </c>
      <c r="F31" s="7">
        <v>115</v>
      </c>
      <c r="G31" s="7" t="s">
        <v>66</v>
      </c>
      <c r="H31" s="18"/>
      <c r="I31" s="8">
        <v>650</v>
      </c>
      <c r="J31" s="9"/>
    </row>
    <row r="32" ht="24.95" customHeight="1" spans="1:10">
      <c r="A32" s="7">
        <v>29</v>
      </c>
      <c r="B32" s="7" t="s">
        <v>83</v>
      </c>
      <c r="C32" s="7" t="s">
        <v>26</v>
      </c>
      <c r="D32" s="8">
        <v>320</v>
      </c>
      <c r="E32" s="9">
        <v>120</v>
      </c>
      <c r="F32" s="7">
        <v>116</v>
      </c>
      <c r="G32" s="7" t="s">
        <v>68</v>
      </c>
      <c r="H32" s="18"/>
      <c r="I32" s="8">
        <v>520</v>
      </c>
      <c r="J32" s="9"/>
    </row>
    <row r="33" ht="24.95" customHeight="1" spans="1:10">
      <c r="A33" s="7">
        <v>30</v>
      </c>
      <c r="B33" s="7" t="s">
        <v>85</v>
      </c>
      <c r="C33" s="7" t="s">
        <v>26</v>
      </c>
      <c r="D33" s="8">
        <v>220</v>
      </c>
      <c r="E33" s="9">
        <v>60</v>
      </c>
      <c r="F33" s="7">
        <v>117</v>
      </c>
      <c r="G33" s="7" t="s">
        <v>70</v>
      </c>
      <c r="H33" s="18"/>
      <c r="I33" s="8">
        <v>195</v>
      </c>
      <c r="J33" s="9"/>
    </row>
    <row r="34" ht="24.95" customHeight="1" spans="1:10">
      <c r="A34" s="7">
        <v>31</v>
      </c>
      <c r="B34" s="7" t="s">
        <v>87</v>
      </c>
      <c r="C34" s="7" t="s">
        <v>64</v>
      </c>
      <c r="D34" s="8">
        <v>270</v>
      </c>
      <c r="E34" s="9">
        <v>150</v>
      </c>
      <c r="F34" s="7">
        <v>118</v>
      </c>
      <c r="G34" s="7" t="s">
        <v>72</v>
      </c>
      <c r="H34" s="11"/>
      <c r="I34" s="8">
        <v>145</v>
      </c>
      <c r="J34" s="9"/>
    </row>
    <row r="35" ht="24.95" customHeight="1" spans="1:10">
      <c r="A35" s="7">
        <v>32</v>
      </c>
      <c r="B35" s="7" t="s">
        <v>89</v>
      </c>
      <c r="C35" s="7" t="s">
        <v>24</v>
      </c>
      <c r="D35" s="8">
        <v>390</v>
      </c>
      <c r="E35" s="9">
        <v>70</v>
      </c>
      <c r="F35" s="7">
        <v>119</v>
      </c>
      <c r="G35" s="7" t="s">
        <v>74</v>
      </c>
      <c r="H35" s="7" t="s">
        <v>24</v>
      </c>
      <c r="I35" s="8">
        <v>870</v>
      </c>
      <c r="J35" s="8" t="s">
        <v>27</v>
      </c>
    </row>
    <row r="36" ht="24.95" customHeight="1" spans="1:10">
      <c r="A36" s="7">
        <v>33</v>
      </c>
      <c r="B36" s="7" t="s">
        <v>91</v>
      </c>
      <c r="C36" s="7" t="s">
        <v>24</v>
      </c>
      <c r="D36" s="8">
        <v>390</v>
      </c>
      <c r="E36" s="9">
        <v>70</v>
      </c>
      <c r="F36" s="7">
        <v>120</v>
      </c>
      <c r="G36" s="7" t="s">
        <v>78</v>
      </c>
      <c r="H36" s="7" t="s">
        <v>26</v>
      </c>
      <c r="I36" s="8">
        <v>985</v>
      </c>
      <c r="J36" s="9">
        <v>150</v>
      </c>
    </row>
    <row r="37" ht="24.95" customHeight="1" spans="1:10">
      <c r="A37" s="7">
        <v>34</v>
      </c>
      <c r="B37" s="7" t="s">
        <v>93</v>
      </c>
      <c r="C37" s="7" t="s">
        <v>26</v>
      </c>
      <c r="D37" s="8">
        <v>270</v>
      </c>
      <c r="E37" s="9">
        <v>80</v>
      </c>
      <c r="F37" s="7">
        <v>121</v>
      </c>
      <c r="G37" s="7" t="s">
        <v>80</v>
      </c>
      <c r="H37" s="10" t="s">
        <v>64</v>
      </c>
      <c r="I37" s="8">
        <v>650</v>
      </c>
      <c r="J37" s="9">
        <v>1680</v>
      </c>
    </row>
    <row r="38" ht="24.95" customHeight="1" spans="1:10">
      <c r="A38" s="7">
        <v>35</v>
      </c>
      <c r="B38" s="7" t="s">
        <v>95</v>
      </c>
      <c r="C38" s="7" t="s">
        <v>50</v>
      </c>
      <c r="D38" s="8">
        <v>1530</v>
      </c>
      <c r="E38" s="9">
        <v>140</v>
      </c>
      <c r="F38" s="7">
        <v>122</v>
      </c>
      <c r="G38" s="7" t="s">
        <v>82</v>
      </c>
      <c r="H38" s="18"/>
      <c r="I38" s="8">
        <v>240</v>
      </c>
      <c r="J38" s="9"/>
    </row>
    <row r="39" ht="24.95" customHeight="1" spans="1:10">
      <c r="A39" s="7">
        <v>36</v>
      </c>
      <c r="B39" s="7" t="s">
        <v>97</v>
      </c>
      <c r="C39" s="7" t="s">
        <v>26</v>
      </c>
      <c r="D39" s="8">
        <v>670</v>
      </c>
      <c r="E39" s="9">
        <v>130</v>
      </c>
      <c r="F39" s="7">
        <v>123</v>
      </c>
      <c r="G39" s="7" t="s">
        <v>84</v>
      </c>
      <c r="H39" s="18"/>
      <c r="I39" s="8">
        <v>65</v>
      </c>
      <c r="J39" s="9"/>
    </row>
    <row r="40" ht="24.95" customHeight="1" spans="1:10">
      <c r="A40" s="7">
        <v>37</v>
      </c>
      <c r="B40" s="7" t="s">
        <v>100</v>
      </c>
      <c r="C40" s="7" t="s">
        <v>50</v>
      </c>
      <c r="D40" s="8">
        <v>560</v>
      </c>
      <c r="E40" s="9">
        <v>330</v>
      </c>
      <c r="F40" s="7">
        <v>124</v>
      </c>
      <c r="G40" s="7" t="s">
        <v>86</v>
      </c>
      <c r="H40" s="18"/>
      <c r="I40" s="8">
        <v>35</v>
      </c>
      <c r="J40" s="9"/>
    </row>
    <row r="41" ht="24.95" customHeight="1" spans="1:10">
      <c r="A41" s="7">
        <v>38</v>
      </c>
      <c r="B41" s="7" t="s">
        <v>102</v>
      </c>
      <c r="C41" s="7" t="s">
        <v>64</v>
      </c>
      <c r="D41" s="8">
        <v>1650</v>
      </c>
      <c r="E41" s="9">
        <v>330</v>
      </c>
      <c r="F41" s="7">
        <v>125</v>
      </c>
      <c r="G41" s="7" t="s">
        <v>88</v>
      </c>
      <c r="H41" s="18"/>
      <c r="I41" s="8">
        <v>32</v>
      </c>
      <c r="J41" s="9"/>
    </row>
    <row r="42" ht="24.95" customHeight="1" spans="1:10">
      <c r="A42" s="7">
        <v>39</v>
      </c>
      <c r="B42" s="7" t="s">
        <v>104</v>
      </c>
      <c r="C42" s="7" t="s">
        <v>26</v>
      </c>
      <c r="D42" s="8">
        <v>195</v>
      </c>
      <c r="E42" s="9">
        <v>90</v>
      </c>
      <c r="F42" s="7">
        <v>126</v>
      </c>
      <c r="G42" s="7" t="s">
        <v>90</v>
      </c>
      <c r="H42" s="18"/>
      <c r="I42" s="8">
        <v>580</v>
      </c>
      <c r="J42" s="9"/>
    </row>
    <row r="43" ht="24.95" customHeight="1" spans="1:10">
      <c r="A43" s="7">
        <v>40</v>
      </c>
      <c r="B43" s="7" t="s">
        <v>106</v>
      </c>
      <c r="C43" s="7" t="s">
        <v>26</v>
      </c>
      <c r="D43" s="8">
        <v>330</v>
      </c>
      <c r="E43" s="9">
        <v>330</v>
      </c>
      <c r="F43" s="7">
        <v>127</v>
      </c>
      <c r="G43" s="7" t="s">
        <v>92</v>
      </c>
      <c r="H43" s="18"/>
      <c r="I43" s="8">
        <v>220</v>
      </c>
      <c r="J43" s="9"/>
    </row>
    <row r="44" ht="24.95" customHeight="1" spans="1:10">
      <c r="A44" s="7">
        <v>41</v>
      </c>
      <c r="B44" s="7" t="s">
        <v>108</v>
      </c>
      <c r="C44" s="7" t="s">
        <v>26</v>
      </c>
      <c r="D44" s="8" t="s">
        <v>27</v>
      </c>
      <c r="E44" s="9">
        <v>65</v>
      </c>
      <c r="F44" s="7">
        <v>128</v>
      </c>
      <c r="G44" s="7" t="s">
        <v>94</v>
      </c>
      <c r="H44" s="11"/>
      <c r="I44" s="8">
        <v>1850</v>
      </c>
      <c r="J44" s="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150</v>
      </c>
      <c r="E45" s="9">
        <v>60</v>
      </c>
      <c r="F45" s="7">
        <v>129</v>
      </c>
      <c r="G45" s="7" t="s">
        <v>96</v>
      </c>
      <c r="H45" s="7" t="s">
        <v>26</v>
      </c>
      <c r="I45" s="8">
        <v>3280</v>
      </c>
      <c r="J45" s="9">
        <v>470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390</v>
      </c>
      <c r="E46" s="9">
        <v>105</v>
      </c>
      <c r="F46" s="7">
        <v>130</v>
      </c>
      <c r="G46" s="7" t="s">
        <v>98</v>
      </c>
      <c r="H46" s="7" t="s">
        <v>99</v>
      </c>
      <c r="I46" s="8">
        <v>160</v>
      </c>
      <c r="J46" s="9">
        <v>470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280</v>
      </c>
      <c r="E47" s="9">
        <v>80</v>
      </c>
      <c r="F47" s="7">
        <v>131</v>
      </c>
      <c r="G47" s="7" t="s">
        <v>101</v>
      </c>
      <c r="H47" s="7" t="s">
        <v>26</v>
      </c>
      <c r="I47" s="8">
        <v>360</v>
      </c>
      <c r="J47" s="9">
        <v>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110</v>
      </c>
      <c r="E48" s="9">
        <v>60</v>
      </c>
      <c r="F48" s="7">
        <v>132</v>
      </c>
      <c r="G48" s="7" t="s">
        <v>109</v>
      </c>
      <c r="H48" s="10" t="s">
        <v>64</v>
      </c>
      <c r="I48" s="8">
        <v>48</v>
      </c>
      <c r="J48" s="12">
        <v>470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80</v>
      </c>
      <c r="E49" s="9">
        <v>60</v>
      </c>
      <c r="F49" s="7">
        <v>133</v>
      </c>
      <c r="G49" s="7" t="s">
        <v>111</v>
      </c>
      <c r="H49" s="18"/>
      <c r="I49" s="8">
        <v>75</v>
      </c>
      <c r="J49" s="19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75</v>
      </c>
      <c r="E50" s="9">
        <v>35</v>
      </c>
      <c r="F50" s="7">
        <v>134</v>
      </c>
      <c r="G50" s="7" t="s">
        <v>113</v>
      </c>
      <c r="H50" s="18"/>
      <c r="I50" s="9">
        <v>420</v>
      </c>
      <c r="J50" s="1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135</v>
      </c>
      <c r="G51" s="7" t="s">
        <v>115</v>
      </c>
      <c r="H51" s="18"/>
      <c r="I51" s="8">
        <v>960</v>
      </c>
      <c r="J51" s="1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135</v>
      </c>
      <c r="E52" s="9">
        <v>35</v>
      </c>
      <c r="F52" s="7">
        <v>136</v>
      </c>
      <c r="G52" s="7" t="s">
        <v>117</v>
      </c>
      <c r="H52" s="11"/>
      <c r="I52" s="8">
        <v>35</v>
      </c>
      <c r="J52" s="13"/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135</v>
      </c>
      <c r="E53" s="9">
        <v>35</v>
      </c>
      <c r="F53" s="7">
        <v>137</v>
      </c>
      <c r="G53" s="7" t="s">
        <v>119</v>
      </c>
      <c r="H53" s="10" t="s">
        <v>64</v>
      </c>
      <c r="I53" s="8">
        <v>405</v>
      </c>
      <c r="J53" s="9">
        <v>270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450</v>
      </c>
      <c r="E54" s="9">
        <v>150</v>
      </c>
      <c r="F54" s="7">
        <v>138</v>
      </c>
      <c r="G54" s="7" t="s">
        <v>121</v>
      </c>
      <c r="H54" s="18"/>
      <c r="I54" s="8">
        <v>342</v>
      </c>
      <c r="J54" s="9"/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158</v>
      </c>
      <c r="E55" s="9">
        <v>65</v>
      </c>
      <c r="F55" s="7">
        <v>139</v>
      </c>
      <c r="G55" s="7" t="s">
        <v>123</v>
      </c>
      <c r="H55" s="11"/>
      <c r="I55" s="8">
        <v>189</v>
      </c>
      <c r="J55" s="9"/>
    </row>
    <row r="56" ht="24.95" customHeight="1" spans="1:10">
      <c r="A56" s="7">
        <v>53</v>
      </c>
      <c r="B56" s="7" t="s">
        <v>132</v>
      </c>
      <c r="C56" s="7" t="s">
        <v>26</v>
      </c>
      <c r="D56" s="8">
        <v>165</v>
      </c>
      <c r="E56" s="9">
        <v>65</v>
      </c>
      <c r="F56" s="7">
        <v>140</v>
      </c>
      <c r="G56" s="7" t="s">
        <v>125</v>
      </c>
      <c r="H56" s="7" t="s">
        <v>26</v>
      </c>
      <c r="I56" s="8">
        <v>195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360</v>
      </c>
      <c r="E57" s="9">
        <v>215</v>
      </c>
      <c r="F57" s="7">
        <v>141</v>
      </c>
      <c r="G57" s="7" t="s">
        <v>129</v>
      </c>
      <c r="H57" s="7" t="s">
        <v>24</v>
      </c>
      <c r="I57" s="8">
        <v>280</v>
      </c>
      <c r="J57" s="9">
        <v>85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690</v>
      </c>
      <c r="E58" s="8"/>
      <c r="F58" s="7">
        <v>142</v>
      </c>
      <c r="G58" s="7" t="s">
        <v>131</v>
      </c>
      <c r="H58" s="7" t="s">
        <v>24</v>
      </c>
      <c r="I58" s="8">
        <v>240</v>
      </c>
      <c r="J58" s="9">
        <v>85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143</v>
      </c>
      <c r="G59" s="7" t="s">
        <v>219</v>
      </c>
      <c r="H59" s="7" t="s">
        <v>24</v>
      </c>
      <c r="I59" s="9">
        <v>180</v>
      </c>
      <c r="J59" s="9">
        <v>50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580</v>
      </c>
      <c r="E60" s="9">
        <v>350</v>
      </c>
      <c r="F60" s="7">
        <v>144</v>
      </c>
      <c r="G60" s="7" t="s">
        <v>133</v>
      </c>
      <c r="H60" s="7" t="s">
        <v>26</v>
      </c>
      <c r="I60" s="9">
        <v>280</v>
      </c>
      <c r="J60" s="9">
        <v>60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30</v>
      </c>
      <c r="E61" s="9">
        <v>200</v>
      </c>
      <c r="F61" s="7">
        <v>145</v>
      </c>
      <c r="G61" s="7" t="s">
        <v>135</v>
      </c>
      <c r="H61" s="7" t="s">
        <v>26</v>
      </c>
      <c r="I61" s="9">
        <v>220</v>
      </c>
      <c r="J61" s="9">
        <v>60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140</v>
      </c>
      <c r="E62" s="9">
        <v>80</v>
      </c>
      <c r="F62" s="7">
        <v>146</v>
      </c>
      <c r="G62" s="7" t="s">
        <v>103</v>
      </c>
      <c r="H62" s="10" t="s">
        <v>64</v>
      </c>
      <c r="I62" s="9">
        <v>520</v>
      </c>
      <c r="J62" s="9">
        <v>75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140</v>
      </c>
      <c r="E63" s="9">
        <v>80</v>
      </c>
      <c r="F63" s="7">
        <v>147</v>
      </c>
      <c r="G63" s="7" t="s">
        <v>105</v>
      </c>
      <c r="H63" s="18"/>
      <c r="I63" s="9">
        <v>110</v>
      </c>
      <c r="J63" s="9"/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148</v>
      </c>
      <c r="G64" s="7" t="s">
        <v>220</v>
      </c>
      <c r="H64" s="11"/>
      <c r="I64" s="9">
        <v>30</v>
      </c>
      <c r="J64" s="9"/>
    </row>
    <row r="65" ht="24.95" customHeight="1" spans="1:10">
      <c r="A65" s="7">
        <v>62</v>
      </c>
      <c r="B65" s="7" t="s">
        <v>221</v>
      </c>
      <c r="C65" s="7" t="s">
        <v>24</v>
      </c>
      <c r="D65" s="8">
        <v>140</v>
      </c>
      <c r="E65" s="9">
        <v>70</v>
      </c>
      <c r="F65" s="7">
        <v>149</v>
      </c>
      <c r="G65" s="7" t="s">
        <v>141</v>
      </c>
      <c r="H65" s="7" t="s">
        <v>26</v>
      </c>
      <c r="I65" s="9">
        <v>2520</v>
      </c>
      <c r="J65" s="8" t="s">
        <v>27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120</v>
      </c>
      <c r="E66" s="9">
        <v>80</v>
      </c>
      <c r="F66" s="7">
        <v>150</v>
      </c>
      <c r="G66" s="7" t="s">
        <v>144</v>
      </c>
      <c r="H66" s="7" t="s">
        <v>26</v>
      </c>
      <c r="I66" s="9">
        <v>230</v>
      </c>
      <c r="J66" s="9">
        <v>150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151</v>
      </c>
      <c r="G67" s="14" t="s">
        <v>224</v>
      </c>
      <c r="H67" s="7" t="s">
        <v>24</v>
      </c>
      <c r="I67" s="9">
        <v>265</v>
      </c>
      <c r="J67" s="9">
        <v>50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152</v>
      </c>
      <c r="G68" s="14" t="s">
        <v>161</v>
      </c>
      <c r="H68" s="7" t="s">
        <v>24</v>
      </c>
      <c r="I68" s="9">
        <v>290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520</v>
      </c>
      <c r="E69" s="9">
        <v>135</v>
      </c>
      <c r="F69" s="7">
        <v>153</v>
      </c>
      <c r="G69" s="14" t="s">
        <v>171</v>
      </c>
      <c r="H69" s="7" t="s">
        <v>26</v>
      </c>
      <c r="I69" s="9">
        <v>520</v>
      </c>
      <c r="J69" s="9">
        <v>150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154</v>
      </c>
      <c r="G70" s="14" t="s">
        <v>173</v>
      </c>
      <c r="H70" s="7" t="s">
        <v>26</v>
      </c>
      <c r="I70" s="9">
        <v>300</v>
      </c>
      <c r="J70" s="9">
        <v>50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580</v>
      </c>
      <c r="E71" s="9">
        <v>80</v>
      </c>
      <c r="F71" s="7">
        <v>155</v>
      </c>
      <c r="G71" s="14" t="s">
        <v>175</v>
      </c>
      <c r="H71" s="7" t="s">
        <v>26</v>
      </c>
      <c r="I71" s="9">
        <v>335</v>
      </c>
      <c r="J71" s="9">
        <v>60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165</v>
      </c>
      <c r="E72" s="9">
        <v>80</v>
      </c>
      <c r="F72" s="7">
        <v>156</v>
      </c>
      <c r="G72" s="14" t="s">
        <v>177</v>
      </c>
      <c r="H72" s="7" t="s">
        <v>26</v>
      </c>
      <c r="I72" s="9">
        <v>850</v>
      </c>
      <c r="J72" s="9">
        <v>200</v>
      </c>
    </row>
    <row r="73" ht="24.95" customHeight="1" spans="1:10">
      <c r="A73" s="7">
        <v>70</v>
      </c>
      <c r="B73" s="7" t="s">
        <v>164</v>
      </c>
      <c r="C73" s="7" t="s">
        <v>24</v>
      </c>
      <c r="D73" s="8">
        <v>360</v>
      </c>
      <c r="E73" s="12">
        <v>115</v>
      </c>
      <c r="F73" s="7">
        <v>157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166</v>
      </c>
      <c r="C74" s="7" t="s">
        <v>24</v>
      </c>
      <c r="D74" s="8">
        <v>180</v>
      </c>
      <c r="E74" s="19"/>
      <c r="F74" s="7">
        <v>158</v>
      </c>
      <c r="G74" s="14" t="s">
        <v>226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168</v>
      </c>
      <c r="C75" s="7" t="s">
        <v>26</v>
      </c>
      <c r="D75" s="8">
        <v>50</v>
      </c>
      <c r="E75" s="19"/>
      <c r="F75" s="7">
        <v>159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170</v>
      </c>
      <c r="C76" s="7" t="s">
        <v>26</v>
      </c>
      <c r="D76" s="8">
        <v>150</v>
      </c>
      <c r="E76" s="19"/>
      <c r="F76" s="7">
        <v>160</v>
      </c>
      <c r="G76" s="14" t="s">
        <v>227</v>
      </c>
      <c r="H76" s="14" t="s">
        <v>186</v>
      </c>
      <c r="I76" s="9">
        <v>120</v>
      </c>
      <c r="J76" s="9">
        <v>100</v>
      </c>
    </row>
    <row r="77" ht="24.95" customHeight="1" spans="1:10">
      <c r="A77" s="7">
        <v>74</v>
      </c>
      <c r="B77" s="7" t="s">
        <v>172</v>
      </c>
      <c r="C77" s="7" t="s">
        <v>99</v>
      </c>
      <c r="D77" s="8">
        <v>35</v>
      </c>
      <c r="E77" s="13"/>
      <c r="F77" s="7">
        <v>161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174</v>
      </c>
      <c r="C78" s="7" t="s">
        <v>24</v>
      </c>
      <c r="D78" s="8">
        <v>360</v>
      </c>
      <c r="E78" s="12">
        <v>90</v>
      </c>
      <c r="F78" s="7">
        <v>162</v>
      </c>
      <c r="G78" s="14" t="s">
        <v>191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176</v>
      </c>
      <c r="C79" s="7" t="s">
        <v>26</v>
      </c>
      <c r="D79" s="8">
        <v>220</v>
      </c>
      <c r="E79" s="19"/>
      <c r="F79" s="7">
        <v>163</v>
      </c>
      <c r="G79" s="14" t="s">
        <v>193</v>
      </c>
      <c r="H79" s="14" t="s">
        <v>99</v>
      </c>
      <c r="I79" s="9">
        <v>448</v>
      </c>
      <c r="J79" s="9">
        <v>25</v>
      </c>
    </row>
    <row r="80" ht="24.95" customHeight="1" spans="1:10">
      <c r="A80" s="7">
        <v>77</v>
      </c>
      <c r="B80" s="7" t="s">
        <v>178</v>
      </c>
      <c r="C80" s="7" t="s">
        <v>26</v>
      </c>
      <c r="D80" s="8" t="s">
        <v>27</v>
      </c>
      <c r="E80" s="13"/>
      <c r="F80" s="7">
        <v>164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180</v>
      </c>
      <c r="C81" s="7" t="s">
        <v>26</v>
      </c>
      <c r="D81" s="8" t="s">
        <v>27</v>
      </c>
      <c r="E81" s="9">
        <v>90</v>
      </c>
      <c r="F81" s="7">
        <v>165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7" t="s">
        <v>182</v>
      </c>
      <c r="C82" s="7" t="s">
        <v>26</v>
      </c>
      <c r="D82" s="8">
        <v>480</v>
      </c>
      <c r="E82" s="9">
        <v>120</v>
      </c>
      <c r="F82" s="7">
        <v>166</v>
      </c>
      <c r="G82" s="14" t="s">
        <v>229</v>
      </c>
      <c r="H82" s="14" t="s">
        <v>26</v>
      </c>
      <c r="I82" s="9">
        <v>80</v>
      </c>
      <c r="J82" s="9">
        <v>30</v>
      </c>
    </row>
    <row r="83" ht="24.95" customHeight="1" spans="1:10">
      <c r="A83" s="7">
        <v>80</v>
      </c>
      <c r="B83" s="7" t="s">
        <v>184</v>
      </c>
      <c r="C83" s="7" t="s">
        <v>24</v>
      </c>
      <c r="D83" s="8">
        <v>520</v>
      </c>
      <c r="E83" s="9">
        <v>95</v>
      </c>
      <c r="F83" s="7">
        <v>167</v>
      </c>
      <c r="G83" s="14" t="s">
        <v>199</v>
      </c>
      <c r="H83" s="7" t="s">
        <v>26</v>
      </c>
      <c r="I83" s="9">
        <v>224</v>
      </c>
      <c r="J83" s="9">
        <v>30</v>
      </c>
    </row>
    <row r="84" ht="24.95" customHeight="1" spans="1:10">
      <c r="A84" s="7">
        <v>81</v>
      </c>
      <c r="B84" s="7" t="s">
        <v>228</v>
      </c>
      <c r="C84" s="7" t="s">
        <v>24</v>
      </c>
      <c r="D84" s="8">
        <v>390</v>
      </c>
      <c r="E84" s="9">
        <v>95</v>
      </c>
      <c r="F84" s="7">
        <v>168</v>
      </c>
      <c r="G84" s="14" t="s">
        <v>201</v>
      </c>
      <c r="H84" s="7" t="s">
        <v>26</v>
      </c>
      <c r="I84" s="9">
        <v>24</v>
      </c>
      <c r="J84" s="9">
        <v>10</v>
      </c>
    </row>
    <row r="85" ht="24.95" customHeight="1" spans="1:10">
      <c r="A85" s="7">
        <v>82</v>
      </c>
      <c r="B85" s="7" t="s">
        <v>230</v>
      </c>
      <c r="C85" s="7" t="s">
        <v>26</v>
      </c>
      <c r="D85" s="8">
        <v>140</v>
      </c>
      <c r="E85" s="9">
        <v>75</v>
      </c>
      <c r="F85" s="7">
        <v>169</v>
      </c>
      <c r="G85" s="14" t="s">
        <v>203</v>
      </c>
      <c r="H85" s="7" t="s">
        <v>22</v>
      </c>
      <c r="I85" s="9">
        <v>64</v>
      </c>
      <c r="J85" s="9">
        <v>80</v>
      </c>
    </row>
    <row r="86" ht="24.95" customHeight="1" spans="1:10">
      <c r="A86" s="7">
        <v>83</v>
      </c>
      <c r="B86" s="7" t="s">
        <v>190</v>
      </c>
      <c r="C86" s="7" t="s">
        <v>24</v>
      </c>
      <c r="D86" s="8">
        <v>120</v>
      </c>
      <c r="E86" s="9">
        <v>45</v>
      </c>
      <c r="F86" s="7">
        <v>170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5">
      <c r="A87" s="7">
        <v>84</v>
      </c>
      <c r="B87" s="7" t="s">
        <v>192</v>
      </c>
      <c r="C87" s="7" t="s">
        <v>24</v>
      </c>
      <c r="D87" s="8">
        <v>280</v>
      </c>
      <c r="E87" s="9">
        <v>120</v>
      </c>
    </row>
    <row r="88" ht="24.95" customHeight="1" spans="1:5">
      <c r="A88" s="7">
        <v>85</v>
      </c>
      <c r="B88" s="7" t="s">
        <v>194</v>
      </c>
      <c r="C88" s="7" t="s">
        <v>26</v>
      </c>
      <c r="D88" s="39">
        <v>55</v>
      </c>
      <c r="E88" s="9">
        <v>30</v>
      </c>
    </row>
    <row r="89" ht="24.95" customHeight="1" spans="1:5">
      <c r="A89" s="7">
        <v>86</v>
      </c>
      <c r="B89" s="34" t="s">
        <v>196</v>
      </c>
      <c r="C89" s="34" t="s">
        <v>24</v>
      </c>
      <c r="D89" s="8">
        <v>1280</v>
      </c>
      <c r="E89" s="9">
        <v>150</v>
      </c>
    </row>
    <row r="90" ht="24.95" customHeight="1" spans="1:5">
      <c r="A90" s="7">
        <v>87</v>
      </c>
      <c r="B90" s="34" t="s">
        <v>198</v>
      </c>
      <c r="C90" s="34" t="s">
        <v>24</v>
      </c>
      <c r="D90" s="8">
        <v>120</v>
      </c>
      <c r="E90" s="9">
        <v>70</v>
      </c>
    </row>
    <row r="91" ht="24.95" customHeight="1" spans="1:5">
      <c r="A91" s="20"/>
      <c r="B91" s="20"/>
      <c r="C91" s="20"/>
      <c r="D91" s="20"/>
      <c r="E91" s="39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1"/>
      <c r="B105" s="21"/>
      <c r="C105" s="21"/>
      <c r="D105" s="22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4">
      <c r="A109" s="20"/>
      <c r="B109" s="20"/>
      <c r="C109" s="20"/>
      <c r="D109" s="20"/>
    </row>
    <row r="110" spans="1:4">
      <c r="A110" s="20"/>
      <c r="B110" s="20"/>
      <c r="C110" s="20"/>
      <c r="D110" s="20"/>
    </row>
    <row r="111" spans="1:3">
      <c r="A111" s="2"/>
      <c r="B111" s="20"/>
      <c r="C111" s="20"/>
    </row>
    <row r="112" spans="1:3">
      <c r="A112" s="2"/>
      <c r="B112" s="2"/>
      <c r="C112" s="20"/>
    </row>
    <row r="113" spans="1:3">
      <c r="A113" s="2"/>
      <c r="B113" s="2"/>
      <c r="C113" s="20"/>
    </row>
    <row r="114" spans="1:3">
      <c r="A114" s="2"/>
      <c r="B114" s="2"/>
      <c r="C114" s="20"/>
    </row>
    <row r="115" spans="1:3">
      <c r="A115" s="2"/>
      <c r="B115" s="2"/>
      <c r="C115" s="20"/>
    </row>
    <row r="116" spans="1:3">
      <c r="A116" s="2"/>
      <c r="B116" s="2"/>
      <c r="C116" s="20"/>
    </row>
    <row r="117" spans="1:3">
      <c r="A117" s="2"/>
      <c r="B117" s="2"/>
      <c r="C117" s="20"/>
    </row>
    <row r="118" spans="1:3">
      <c r="A118" s="2"/>
      <c r="B118" s="2"/>
      <c r="C118" s="20"/>
    </row>
    <row r="119" spans="1:3">
      <c r="A119" s="2"/>
      <c r="B119" s="2"/>
      <c r="C119" s="2"/>
    </row>
    <row r="120" spans="1:3">
      <c r="A120" s="2"/>
      <c r="B120" s="2"/>
      <c r="C120" s="20"/>
    </row>
    <row r="121" spans="1:3">
      <c r="A121" s="2"/>
      <c r="B121" s="2"/>
      <c r="C121" s="20"/>
    </row>
    <row r="122" spans="1:3">
      <c r="A122" s="2"/>
      <c r="B122" s="2"/>
      <c r="C122" s="20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</sheetData>
  <mergeCells count="14">
    <mergeCell ref="A2:J2"/>
    <mergeCell ref="E21:E22"/>
    <mergeCell ref="E73:E77"/>
    <mergeCell ref="E78:E80"/>
    <mergeCell ref="H30:H34"/>
    <mergeCell ref="H37:H44"/>
    <mergeCell ref="H48:H52"/>
    <mergeCell ref="H53:H55"/>
    <mergeCell ref="H62:H64"/>
    <mergeCell ref="J30:J34"/>
    <mergeCell ref="J37:J44"/>
    <mergeCell ref="J48:J52"/>
    <mergeCell ref="J53:J55"/>
    <mergeCell ref="J62:J64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0"/>
  <sheetViews>
    <sheetView view="pageBreakPreview" zoomScaleNormal="100" topLeftCell="A75" workbookViewId="0">
      <selection activeCell="J87" sqref="F84:J87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261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85</v>
      </c>
      <c r="G4" s="34" t="s">
        <v>198</v>
      </c>
      <c r="H4" s="34" t="s">
        <v>24</v>
      </c>
      <c r="I4" s="8">
        <v>120</v>
      </c>
      <c r="J4" s="9">
        <v>70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86</v>
      </c>
      <c r="G5" s="34" t="s">
        <v>200</v>
      </c>
      <c r="H5" s="34" t="s">
        <v>24</v>
      </c>
      <c r="I5" s="8">
        <v>260</v>
      </c>
      <c r="J5" s="9">
        <v>80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87</v>
      </c>
      <c r="G6" s="7" t="s">
        <v>202</v>
      </c>
      <c r="H6" s="7" t="s">
        <v>24</v>
      </c>
      <c r="I6" s="8">
        <v>180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88</v>
      </c>
      <c r="G7" s="7" t="s">
        <v>204</v>
      </c>
      <c r="H7" s="7" t="s">
        <v>24</v>
      </c>
      <c r="I7" s="8">
        <v>220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736</v>
      </c>
      <c r="E8" s="9">
        <v>125</v>
      </c>
      <c r="F8" s="7">
        <v>89</v>
      </c>
      <c r="G8" s="7" t="s">
        <v>208</v>
      </c>
      <c r="H8" s="7" t="s">
        <v>24</v>
      </c>
      <c r="I8" s="8">
        <v>1380</v>
      </c>
      <c r="J8" s="9">
        <v>250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90</v>
      </c>
      <c r="G9" s="7" t="s">
        <v>23</v>
      </c>
      <c r="H9" s="7" t="s">
        <v>24</v>
      </c>
      <c r="I9" s="8">
        <v>245</v>
      </c>
      <c r="J9" s="9">
        <v>80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91</v>
      </c>
      <c r="G10" s="7" t="s">
        <v>28</v>
      </c>
      <c r="H10" s="7" t="s">
        <v>26</v>
      </c>
      <c r="I10" s="8">
        <v>650</v>
      </c>
      <c r="J10" s="9">
        <v>140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92</v>
      </c>
      <c r="G11" s="7" t="s">
        <v>30</v>
      </c>
      <c r="H11" s="7" t="s">
        <v>24</v>
      </c>
      <c r="I11" s="8">
        <v>160</v>
      </c>
      <c r="J11" s="9">
        <v>80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93</v>
      </c>
      <c r="G12" s="7" t="s">
        <v>32</v>
      </c>
      <c r="H12" s="7" t="s">
        <v>26</v>
      </c>
      <c r="I12" s="8">
        <v>1450</v>
      </c>
      <c r="J12" s="9">
        <v>190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94</v>
      </c>
      <c r="G13" s="7" t="s">
        <v>34</v>
      </c>
      <c r="H13" s="7" t="s">
        <v>26</v>
      </c>
      <c r="I13" s="8">
        <v>150</v>
      </c>
      <c r="J13" s="9">
        <v>50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64</v>
      </c>
      <c r="E14" s="9">
        <v>10</v>
      </c>
      <c r="F14" s="7">
        <v>95</v>
      </c>
      <c r="G14" s="7" t="s">
        <v>36</v>
      </c>
      <c r="H14" s="7" t="s">
        <v>26</v>
      </c>
      <c r="I14" s="8">
        <v>195</v>
      </c>
      <c r="J14" s="8" t="s">
        <v>27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790</v>
      </c>
      <c r="E15" s="9">
        <v>105</v>
      </c>
      <c r="F15" s="7">
        <v>96</v>
      </c>
      <c r="G15" s="7" t="s">
        <v>38</v>
      </c>
      <c r="H15" s="7" t="s">
        <v>24</v>
      </c>
      <c r="I15" s="8">
        <v>520</v>
      </c>
      <c r="J15" s="9">
        <v>110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690</v>
      </c>
      <c r="E16" s="9">
        <v>115</v>
      </c>
      <c r="F16" s="7">
        <v>97</v>
      </c>
      <c r="G16" s="7" t="s">
        <v>213</v>
      </c>
      <c r="H16" s="7" t="s">
        <v>26</v>
      </c>
      <c r="I16" s="8">
        <v>108</v>
      </c>
      <c r="J16" s="9">
        <v>90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112</v>
      </c>
      <c r="E17" s="9">
        <v>50</v>
      </c>
      <c r="F17" s="7">
        <v>98</v>
      </c>
      <c r="G17" s="7" t="s">
        <v>214</v>
      </c>
      <c r="H17" s="7" t="s">
        <v>26</v>
      </c>
      <c r="I17" s="8">
        <v>360</v>
      </c>
      <c r="J17" s="9">
        <v>110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176</v>
      </c>
      <c r="E18" s="9">
        <v>60</v>
      </c>
      <c r="F18" s="7">
        <v>99</v>
      </c>
      <c r="G18" s="7" t="s">
        <v>40</v>
      </c>
      <c r="H18" s="7" t="s">
        <v>26</v>
      </c>
      <c r="I18" s="8">
        <v>350</v>
      </c>
      <c r="J18" s="9">
        <v>120</v>
      </c>
    </row>
    <row r="19" ht="24.95" customHeight="1" spans="1:10">
      <c r="A19" s="7">
        <v>16</v>
      </c>
      <c r="B19" s="7" t="s">
        <v>58</v>
      </c>
      <c r="C19" s="7" t="s">
        <v>26</v>
      </c>
      <c r="D19" s="8" t="s">
        <v>27</v>
      </c>
      <c r="E19" s="9">
        <v>60</v>
      </c>
      <c r="F19" s="7">
        <v>100</v>
      </c>
      <c r="G19" s="7" t="s">
        <v>42</v>
      </c>
      <c r="H19" s="7" t="s">
        <v>26</v>
      </c>
      <c r="I19" s="8">
        <v>140</v>
      </c>
      <c r="J19" s="9">
        <v>135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280</v>
      </c>
      <c r="E20" s="9">
        <v>55</v>
      </c>
      <c r="F20" s="7">
        <v>101</v>
      </c>
      <c r="G20" s="7" t="s">
        <v>44</v>
      </c>
      <c r="H20" s="7" t="s">
        <v>24</v>
      </c>
      <c r="I20" s="8">
        <v>75</v>
      </c>
      <c r="J20" s="9">
        <v>100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580</v>
      </c>
      <c r="E21" s="9">
        <v>90</v>
      </c>
      <c r="F21" s="7">
        <v>102</v>
      </c>
      <c r="G21" s="7" t="s">
        <v>216</v>
      </c>
      <c r="H21" s="7" t="s">
        <v>26</v>
      </c>
      <c r="I21" s="8">
        <v>450</v>
      </c>
      <c r="J21" s="9">
        <v>50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205</v>
      </c>
      <c r="E22" s="9">
        <v>105</v>
      </c>
      <c r="F22" s="7">
        <v>103</v>
      </c>
      <c r="G22" s="7" t="s">
        <v>218</v>
      </c>
      <c r="H22" s="7" t="s">
        <v>26</v>
      </c>
      <c r="I22" s="8">
        <v>245</v>
      </c>
      <c r="J22" s="9">
        <v>30</v>
      </c>
    </row>
    <row r="23" ht="24.95" customHeight="1" spans="1:10">
      <c r="A23" s="7">
        <v>20</v>
      </c>
      <c r="B23" s="7" t="s">
        <v>62</v>
      </c>
      <c r="C23" s="11"/>
      <c r="D23" s="8">
        <v>320</v>
      </c>
      <c r="E23" s="9"/>
      <c r="F23" s="7">
        <v>104</v>
      </c>
      <c r="G23" s="7" t="s">
        <v>46</v>
      </c>
      <c r="H23" s="7" t="s">
        <v>26</v>
      </c>
      <c r="I23" s="8">
        <v>720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95</v>
      </c>
      <c r="E24" s="9">
        <v>35</v>
      </c>
      <c r="F24" s="7">
        <v>105</v>
      </c>
      <c r="G24" s="7" t="s">
        <v>48</v>
      </c>
      <c r="H24" s="7" t="s">
        <v>26</v>
      </c>
      <c r="I24" s="8">
        <v>450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530</v>
      </c>
      <c r="E25" s="9">
        <v>60</v>
      </c>
      <c r="F25" s="7">
        <v>106</v>
      </c>
      <c r="G25" s="7" t="s">
        <v>51</v>
      </c>
      <c r="H25" s="7" t="s">
        <v>26</v>
      </c>
      <c r="I25" s="8">
        <v>75</v>
      </c>
      <c r="J25" s="9">
        <v>120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210</v>
      </c>
      <c r="E26" s="9">
        <v>40</v>
      </c>
      <c r="F26" s="7">
        <v>107</v>
      </c>
      <c r="G26" s="7" t="s">
        <v>53</v>
      </c>
      <c r="H26" s="7" t="s">
        <v>24</v>
      </c>
      <c r="I26" s="8">
        <v>2280</v>
      </c>
      <c r="J26" s="9">
        <v>135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290</v>
      </c>
      <c r="E27" s="9">
        <v>120</v>
      </c>
      <c r="F27" s="7">
        <v>108</v>
      </c>
      <c r="G27" s="7" t="s">
        <v>55</v>
      </c>
      <c r="H27" s="7" t="s">
        <v>24</v>
      </c>
      <c r="I27" s="8">
        <v>870</v>
      </c>
      <c r="J27" s="9">
        <v>100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430</v>
      </c>
      <c r="E28" s="9">
        <v>120</v>
      </c>
      <c r="F28" s="7">
        <v>109</v>
      </c>
      <c r="G28" s="7" t="s">
        <v>57</v>
      </c>
      <c r="H28" s="7" t="s">
        <v>26</v>
      </c>
      <c r="I28" s="8">
        <v>195</v>
      </c>
      <c r="J28" s="9">
        <v>70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162</v>
      </c>
      <c r="E29" s="9">
        <v>30</v>
      </c>
      <c r="F29" s="7">
        <v>110</v>
      </c>
      <c r="G29" s="7" t="s">
        <v>59</v>
      </c>
      <c r="H29" s="7" t="s">
        <v>26</v>
      </c>
      <c r="I29" s="8">
        <v>260</v>
      </c>
      <c r="J29" s="9">
        <v>80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120</v>
      </c>
      <c r="E30" s="9">
        <v>30</v>
      </c>
      <c r="F30" s="7">
        <v>111</v>
      </c>
      <c r="G30" s="7" t="s">
        <v>61</v>
      </c>
      <c r="H30" s="7" t="s">
        <v>26</v>
      </c>
      <c r="I30" s="8">
        <v>260</v>
      </c>
      <c r="J30" s="9">
        <v>145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265</v>
      </c>
      <c r="E31" s="9">
        <v>60</v>
      </c>
      <c r="F31" s="7">
        <v>112</v>
      </c>
      <c r="G31" s="7" t="s">
        <v>63</v>
      </c>
      <c r="H31" s="10" t="s">
        <v>64</v>
      </c>
      <c r="I31" s="8">
        <v>690</v>
      </c>
      <c r="J31" s="9">
        <v>320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113</v>
      </c>
      <c r="G32" s="7" t="s">
        <v>66</v>
      </c>
      <c r="H32" s="18"/>
      <c r="I32" s="8">
        <v>650</v>
      </c>
      <c r="J32" s="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320</v>
      </c>
      <c r="E33" s="9">
        <v>120</v>
      </c>
      <c r="F33" s="7">
        <v>114</v>
      </c>
      <c r="G33" s="7" t="s">
        <v>68</v>
      </c>
      <c r="H33" s="18"/>
      <c r="I33" s="8">
        <v>520</v>
      </c>
      <c r="J33" s="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220</v>
      </c>
      <c r="E34" s="9">
        <v>60</v>
      </c>
      <c r="F34" s="7">
        <v>115</v>
      </c>
      <c r="G34" s="7" t="s">
        <v>70</v>
      </c>
      <c r="H34" s="18"/>
      <c r="I34" s="8">
        <v>195</v>
      </c>
      <c r="J34" s="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270</v>
      </c>
      <c r="E35" s="9">
        <v>150</v>
      </c>
      <c r="F35" s="7">
        <v>116</v>
      </c>
      <c r="G35" s="7" t="s">
        <v>72</v>
      </c>
      <c r="H35" s="11"/>
      <c r="I35" s="8">
        <v>145</v>
      </c>
      <c r="J35" s="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390</v>
      </c>
      <c r="E36" s="9">
        <v>70</v>
      </c>
      <c r="F36" s="7">
        <v>117</v>
      </c>
      <c r="G36" s="7" t="s">
        <v>74</v>
      </c>
      <c r="H36" s="7" t="s">
        <v>24</v>
      </c>
      <c r="I36" s="8">
        <v>870</v>
      </c>
      <c r="J36" s="8" t="s">
        <v>27</v>
      </c>
    </row>
    <row r="37" ht="24.95" customHeight="1" spans="1:10">
      <c r="A37" s="7">
        <v>34</v>
      </c>
      <c r="B37" s="7" t="s">
        <v>91</v>
      </c>
      <c r="C37" s="7" t="s">
        <v>24</v>
      </c>
      <c r="D37" s="8">
        <v>390</v>
      </c>
      <c r="E37" s="9">
        <v>70</v>
      </c>
      <c r="F37" s="7">
        <v>118</v>
      </c>
      <c r="G37" s="7" t="s">
        <v>78</v>
      </c>
      <c r="H37" s="7" t="s">
        <v>26</v>
      </c>
      <c r="I37" s="8">
        <v>985</v>
      </c>
      <c r="J37" s="9">
        <v>150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270</v>
      </c>
      <c r="E38" s="9">
        <v>80</v>
      </c>
      <c r="F38" s="7">
        <v>119</v>
      </c>
      <c r="G38" s="7" t="s">
        <v>80</v>
      </c>
      <c r="H38" s="10" t="s">
        <v>64</v>
      </c>
      <c r="I38" s="8">
        <v>650</v>
      </c>
      <c r="J38" s="9">
        <v>1680</v>
      </c>
    </row>
    <row r="39" ht="24.95" customHeight="1" spans="1:10">
      <c r="A39" s="7">
        <v>36</v>
      </c>
      <c r="B39" s="7" t="s">
        <v>95</v>
      </c>
      <c r="C39" s="7" t="s">
        <v>50</v>
      </c>
      <c r="D39" s="8">
        <v>1530</v>
      </c>
      <c r="E39" s="9">
        <v>140</v>
      </c>
      <c r="F39" s="7">
        <v>120</v>
      </c>
      <c r="G39" s="7" t="s">
        <v>82</v>
      </c>
      <c r="H39" s="18"/>
      <c r="I39" s="8">
        <v>240</v>
      </c>
      <c r="J39" s="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670</v>
      </c>
      <c r="E40" s="9">
        <v>130</v>
      </c>
      <c r="F40" s="7">
        <v>121</v>
      </c>
      <c r="G40" s="7" t="s">
        <v>84</v>
      </c>
      <c r="H40" s="18"/>
      <c r="I40" s="8">
        <v>65</v>
      </c>
      <c r="J40" s="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560</v>
      </c>
      <c r="E41" s="9">
        <v>330</v>
      </c>
      <c r="F41" s="7">
        <v>122</v>
      </c>
      <c r="G41" s="7" t="s">
        <v>86</v>
      </c>
      <c r="H41" s="18"/>
      <c r="I41" s="8">
        <v>35</v>
      </c>
      <c r="J41" s="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1650</v>
      </c>
      <c r="E42" s="9">
        <v>330</v>
      </c>
      <c r="F42" s="7">
        <v>123</v>
      </c>
      <c r="G42" s="7" t="s">
        <v>88</v>
      </c>
      <c r="H42" s="18"/>
      <c r="I42" s="8">
        <v>32</v>
      </c>
      <c r="J42" s="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195</v>
      </c>
      <c r="E43" s="9">
        <v>90</v>
      </c>
      <c r="F43" s="7">
        <v>124</v>
      </c>
      <c r="G43" s="7" t="s">
        <v>90</v>
      </c>
      <c r="H43" s="18"/>
      <c r="I43" s="8">
        <v>580</v>
      </c>
      <c r="J43" s="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330</v>
      </c>
      <c r="E44" s="9">
        <v>330</v>
      </c>
      <c r="F44" s="7">
        <v>125</v>
      </c>
      <c r="G44" s="7" t="s">
        <v>92</v>
      </c>
      <c r="H44" s="18"/>
      <c r="I44" s="8">
        <v>220</v>
      </c>
      <c r="J44" s="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150</v>
      </c>
      <c r="E45" s="9">
        <v>60</v>
      </c>
      <c r="F45" s="7">
        <v>126</v>
      </c>
      <c r="G45" s="7" t="s">
        <v>94</v>
      </c>
      <c r="H45" s="11"/>
      <c r="I45" s="8">
        <v>1850</v>
      </c>
      <c r="J45" s="9"/>
    </row>
    <row r="46" ht="24.95" customHeight="1" spans="1:10">
      <c r="A46" s="7">
        <v>43</v>
      </c>
      <c r="B46" s="7" t="s">
        <v>112</v>
      </c>
      <c r="C46" s="7" t="s">
        <v>26</v>
      </c>
      <c r="D46" s="8">
        <v>390</v>
      </c>
      <c r="E46" s="9">
        <v>105</v>
      </c>
      <c r="F46" s="7">
        <v>127</v>
      </c>
      <c r="G46" s="7" t="s">
        <v>96</v>
      </c>
      <c r="H46" s="7" t="s">
        <v>26</v>
      </c>
      <c r="I46" s="8">
        <v>3280</v>
      </c>
      <c r="J46" s="9">
        <v>470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280</v>
      </c>
      <c r="E47" s="9">
        <v>80</v>
      </c>
      <c r="F47" s="7">
        <v>128</v>
      </c>
      <c r="G47" s="7" t="s">
        <v>98</v>
      </c>
      <c r="H47" s="7" t="s">
        <v>99</v>
      </c>
      <c r="I47" s="8">
        <v>160</v>
      </c>
      <c r="J47" s="9">
        <v>470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110</v>
      </c>
      <c r="E48" s="9">
        <v>60</v>
      </c>
      <c r="F48" s="7">
        <v>129</v>
      </c>
      <c r="G48" s="7" t="s">
        <v>101</v>
      </c>
      <c r="H48" s="7" t="s">
        <v>26</v>
      </c>
      <c r="I48" s="8">
        <v>360</v>
      </c>
      <c r="J48" s="9">
        <v>70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80</v>
      </c>
      <c r="E49" s="9">
        <v>60</v>
      </c>
      <c r="F49" s="7">
        <v>130</v>
      </c>
      <c r="G49" s="7" t="s">
        <v>109</v>
      </c>
      <c r="H49" s="10" t="s">
        <v>64</v>
      </c>
      <c r="I49" s="8">
        <v>48</v>
      </c>
      <c r="J49" s="12">
        <v>470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75</v>
      </c>
      <c r="E50" s="9">
        <v>35</v>
      </c>
      <c r="F50" s="7">
        <v>131</v>
      </c>
      <c r="G50" s="7" t="s">
        <v>111</v>
      </c>
      <c r="H50" s="18"/>
      <c r="I50" s="8">
        <v>75</v>
      </c>
      <c r="J50" s="1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132</v>
      </c>
      <c r="G51" s="7" t="s">
        <v>113</v>
      </c>
      <c r="H51" s="18"/>
      <c r="I51" s="9">
        <v>420</v>
      </c>
      <c r="J51" s="1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135</v>
      </c>
      <c r="E52" s="9">
        <v>35</v>
      </c>
      <c r="F52" s="7">
        <v>133</v>
      </c>
      <c r="G52" s="7" t="s">
        <v>115</v>
      </c>
      <c r="H52" s="11"/>
      <c r="I52" s="8">
        <v>960</v>
      </c>
      <c r="J52" s="13"/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135</v>
      </c>
      <c r="E53" s="9">
        <v>35</v>
      </c>
      <c r="F53" s="7">
        <v>134</v>
      </c>
      <c r="G53" s="7" t="s">
        <v>117</v>
      </c>
      <c r="H53" s="7" t="s">
        <v>26</v>
      </c>
      <c r="I53" s="8">
        <v>35</v>
      </c>
      <c r="J53" s="8" t="s">
        <v>27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450</v>
      </c>
      <c r="E54" s="9">
        <v>150</v>
      </c>
      <c r="F54" s="7">
        <v>135</v>
      </c>
      <c r="G54" s="7" t="s">
        <v>119</v>
      </c>
      <c r="H54" s="7" t="s">
        <v>24</v>
      </c>
      <c r="I54" s="8">
        <v>405</v>
      </c>
      <c r="J54" s="9">
        <v>270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158</v>
      </c>
      <c r="E55" s="9">
        <v>65</v>
      </c>
      <c r="F55" s="7">
        <v>136</v>
      </c>
      <c r="G55" s="7" t="s">
        <v>121</v>
      </c>
      <c r="H55" s="7" t="s">
        <v>26</v>
      </c>
      <c r="I55" s="8">
        <v>342</v>
      </c>
      <c r="J55" s="9"/>
    </row>
    <row r="56" ht="24.95" customHeight="1" spans="1:10">
      <c r="A56" s="7">
        <v>53</v>
      </c>
      <c r="B56" s="7" t="s">
        <v>132</v>
      </c>
      <c r="C56" s="7" t="s">
        <v>26</v>
      </c>
      <c r="D56" s="8">
        <v>165</v>
      </c>
      <c r="E56" s="9">
        <v>65</v>
      </c>
      <c r="F56" s="7">
        <v>137</v>
      </c>
      <c r="G56" s="7" t="s">
        <v>123</v>
      </c>
      <c r="H56" s="7" t="s">
        <v>26</v>
      </c>
      <c r="I56" s="8">
        <v>189</v>
      </c>
      <c r="J56" s="9"/>
    </row>
    <row r="57" ht="24.95" customHeight="1" spans="1:10">
      <c r="A57" s="7">
        <v>54</v>
      </c>
      <c r="B57" s="7" t="s">
        <v>134</v>
      </c>
      <c r="C57" s="7" t="s">
        <v>26</v>
      </c>
      <c r="D57" s="8">
        <v>360</v>
      </c>
      <c r="E57" s="9">
        <v>215</v>
      </c>
      <c r="F57" s="7">
        <v>138</v>
      </c>
      <c r="G57" s="7" t="s">
        <v>125</v>
      </c>
      <c r="H57" s="7" t="s">
        <v>26</v>
      </c>
      <c r="I57" s="8">
        <v>195</v>
      </c>
      <c r="J57" s="9">
        <v>60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690</v>
      </c>
      <c r="E58" s="8" t="s">
        <v>27</v>
      </c>
      <c r="F58" s="7">
        <v>139</v>
      </c>
      <c r="G58" s="7" t="s">
        <v>129</v>
      </c>
      <c r="H58" s="7" t="s">
        <v>24</v>
      </c>
      <c r="I58" s="8">
        <v>280</v>
      </c>
      <c r="J58" s="9">
        <v>85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140</v>
      </c>
      <c r="G59" s="7" t="s">
        <v>131</v>
      </c>
      <c r="H59" s="7" t="s">
        <v>24</v>
      </c>
      <c r="I59" s="8">
        <v>240</v>
      </c>
      <c r="J59" s="9">
        <v>85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580</v>
      </c>
      <c r="E60" s="9">
        <v>350</v>
      </c>
      <c r="F60" s="7">
        <v>141</v>
      </c>
      <c r="G60" s="7" t="s">
        <v>219</v>
      </c>
      <c r="H60" s="7" t="s">
        <v>24</v>
      </c>
      <c r="I60" s="9">
        <v>180</v>
      </c>
      <c r="J60" s="9">
        <v>50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30</v>
      </c>
      <c r="E61" s="9">
        <v>200</v>
      </c>
      <c r="F61" s="7">
        <v>142</v>
      </c>
      <c r="G61" s="7" t="s">
        <v>133</v>
      </c>
      <c r="H61" s="7" t="s">
        <v>26</v>
      </c>
      <c r="I61" s="9">
        <v>280</v>
      </c>
      <c r="J61" s="9">
        <v>60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140</v>
      </c>
      <c r="E62" s="9">
        <v>80</v>
      </c>
      <c r="F62" s="7">
        <v>143</v>
      </c>
      <c r="G62" s="7" t="s">
        <v>135</v>
      </c>
      <c r="H62" s="7" t="s">
        <v>26</v>
      </c>
      <c r="I62" s="9">
        <v>220</v>
      </c>
      <c r="J62" s="9">
        <v>60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140</v>
      </c>
      <c r="E63" s="9">
        <v>80</v>
      </c>
      <c r="F63" s="7">
        <v>144</v>
      </c>
      <c r="G63" s="7" t="s">
        <v>103</v>
      </c>
      <c r="H63" s="10" t="s">
        <v>64</v>
      </c>
      <c r="I63" s="9">
        <v>520</v>
      </c>
      <c r="J63" s="9">
        <v>75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145</v>
      </c>
      <c r="G64" s="7" t="s">
        <v>105</v>
      </c>
      <c r="H64" s="18"/>
      <c r="I64" s="9">
        <v>110</v>
      </c>
      <c r="J64" s="9"/>
    </row>
    <row r="65" ht="24.95" customHeight="1" spans="1:10">
      <c r="A65" s="7">
        <v>62</v>
      </c>
      <c r="B65" s="7" t="s">
        <v>221</v>
      </c>
      <c r="C65" s="7" t="s">
        <v>24</v>
      </c>
      <c r="D65" s="8">
        <v>140</v>
      </c>
      <c r="E65" s="9">
        <v>70</v>
      </c>
      <c r="F65" s="7">
        <v>146</v>
      </c>
      <c r="G65" s="7" t="s">
        <v>220</v>
      </c>
      <c r="H65" s="11"/>
      <c r="I65" s="9">
        <v>30</v>
      </c>
      <c r="J65" s="9"/>
    </row>
    <row r="66" ht="24.95" customHeight="1" spans="1:10">
      <c r="A66" s="7">
        <v>63</v>
      </c>
      <c r="B66" s="7" t="s">
        <v>222</v>
      </c>
      <c r="C66" s="7" t="s">
        <v>223</v>
      </c>
      <c r="D66" s="8">
        <v>120</v>
      </c>
      <c r="E66" s="9">
        <v>80</v>
      </c>
      <c r="F66" s="7">
        <v>147</v>
      </c>
      <c r="G66" s="7" t="s">
        <v>141</v>
      </c>
      <c r="H66" s="7" t="s">
        <v>26</v>
      </c>
      <c r="I66" s="9">
        <v>2520</v>
      </c>
      <c r="J66" s="8" t="s">
        <v>27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148</v>
      </c>
      <c r="G67" s="7" t="s">
        <v>144</v>
      </c>
      <c r="H67" s="7" t="s">
        <v>26</v>
      </c>
      <c r="I67" s="9">
        <v>230</v>
      </c>
      <c r="J67" s="9">
        <v>150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149</v>
      </c>
      <c r="G68" s="14" t="s">
        <v>224</v>
      </c>
      <c r="H68" s="7" t="s">
        <v>24</v>
      </c>
      <c r="I68" s="9">
        <v>265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520</v>
      </c>
      <c r="E69" s="9">
        <v>135</v>
      </c>
      <c r="F69" s="7">
        <v>150</v>
      </c>
      <c r="G69" s="14" t="s">
        <v>161</v>
      </c>
      <c r="H69" s="7" t="s">
        <v>24</v>
      </c>
      <c r="I69" s="9">
        <v>290</v>
      </c>
      <c r="J69" s="9">
        <v>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151</v>
      </c>
      <c r="G70" s="14" t="s">
        <v>171</v>
      </c>
      <c r="H70" s="7" t="s">
        <v>26</v>
      </c>
      <c r="I70" s="9">
        <v>520</v>
      </c>
      <c r="J70" s="9">
        <v>150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580</v>
      </c>
      <c r="E71" s="9">
        <v>80</v>
      </c>
      <c r="F71" s="7">
        <v>152</v>
      </c>
      <c r="G71" s="14" t="s">
        <v>173</v>
      </c>
      <c r="H71" s="7" t="s">
        <v>26</v>
      </c>
      <c r="I71" s="9">
        <v>300</v>
      </c>
      <c r="J71" s="9">
        <v>50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165</v>
      </c>
      <c r="E72" s="9">
        <v>80</v>
      </c>
      <c r="F72" s="7">
        <v>153</v>
      </c>
      <c r="G72" s="14" t="s">
        <v>175</v>
      </c>
      <c r="H72" s="7" t="s">
        <v>26</v>
      </c>
      <c r="I72" s="9">
        <v>335</v>
      </c>
      <c r="J72" s="9">
        <v>60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360</v>
      </c>
      <c r="E73" s="9">
        <v>115</v>
      </c>
      <c r="F73" s="7">
        <v>154</v>
      </c>
      <c r="G73" s="14" t="s">
        <v>177</v>
      </c>
      <c r="H73" s="7" t="s">
        <v>26</v>
      </c>
      <c r="I73" s="9">
        <v>850</v>
      </c>
      <c r="J73" s="9">
        <v>200</v>
      </c>
    </row>
    <row r="74" ht="24.95" customHeight="1" spans="1:10">
      <c r="A74" s="7">
        <v>71</v>
      </c>
      <c r="B74" s="7" t="s">
        <v>166</v>
      </c>
      <c r="C74" s="18"/>
      <c r="D74" s="8">
        <v>180</v>
      </c>
      <c r="E74" s="9"/>
      <c r="F74" s="7">
        <v>155</v>
      </c>
      <c r="G74" s="14" t="s">
        <v>179</v>
      </c>
      <c r="H74" s="7" t="s">
        <v>26</v>
      </c>
      <c r="I74" s="9">
        <v>1200</v>
      </c>
      <c r="J74" s="9" t="s">
        <v>27</v>
      </c>
    </row>
    <row r="75" ht="24.95" customHeight="1" spans="1:10">
      <c r="A75" s="7">
        <v>72</v>
      </c>
      <c r="B75" s="7" t="s">
        <v>168</v>
      </c>
      <c r="C75" s="18"/>
      <c r="D75" s="8">
        <v>50</v>
      </c>
      <c r="E75" s="9"/>
      <c r="F75" s="7">
        <v>156</v>
      </c>
      <c r="G75" s="14" t="s">
        <v>226</v>
      </c>
      <c r="H75" s="7" t="s">
        <v>26</v>
      </c>
      <c r="I75" s="9">
        <v>128</v>
      </c>
      <c r="J75" s="9">
        <v>50</v>
      </c>
    </row>
    <row r="76" ht="24.95" customHeight="1" spans="1:10">
      <c r="A76" s="7">
        <v>73</v>
      </c>
      <c r="B76" s="7" t="s">
        <v>170</v>
      </c>
      <c r="C76" s="18"/>
      <c r="D76" s="8">
        <v>150</v>
      </c>
      <c r="E76" s="9"/>
      <c r="F76" s="7">
        <v>157</v>
      </c>
      <c r="G76" s="14" t="s">
        <v>183</v>
      </c>
      <c r="H76" s="7" t="s">
        <v>26</v>
      </c>
      <c r="I76" s="9">
        <v>3680</v>
      </c>
      <c r="J76" s="9">
        <v>350</v>
      </c>
    </row>
    <row r="77" ht="24.95" customHeight="1" spans="1:10">
      <c r="A77" s="7">
        <v>74</v>
      </c>
      <c r="B77" s="7" t="s">
        <v>172</v>
      </c>
      <c r="C77" s="11"/>
      <c r="D77" s="8">
        <v>35</v>
      </c>
      <c r="E77" s="9"/>
      <c r="F77" s="7">
        <v>158</v>
      </c>
      <c r="G77" s="14" t="s">
        <v>227</v>
      </c>
      <c r="H77" s="14" t="s">
        <v>186</v>
      </c>
      <c r="I77" s="9">
        <v>120</v>
      </c>
      <c r="J77" s="9">
        <v>100</v>
      </c>
    </row>
    <row r="78" ht="24.95" customHeight="1" spans="1:10">
      <c r="A78" s="7">
        <v>75</v>
      </c>
      <c r="B78" s="7" t="s">
        <v>174</v>
      </c>
      <c r="C78" s="10" t="s">
        <v>64</v>
      </c>
      <c r="D78" s="8">
        <v>360</v>
      </c>
      <c r="E78" s="12">
        <v>90</v>
      </c>
      <c r="F78" s="7">
        <v>159</v>
      </c>
      <c r="G78" s="14" t="s">
        <v>188</v>
      </c>
      <c r="H78" s="14" t="s">
        <v>189</v>
      </c>
      <c r="I78" s="9">
        <v>528</v>
      </c>
      <c r="J78" s="9" t="s">
        <v>27</v>
      </c>
    </row>
    <row r="79" ht="24.95" customHeight="1" spans="1:10">
      <c r="A79" s="7">
        <v>76</v>
      </c>
      <c r="B79" s="7" t="s">
        <v>176</v>
      </c>
      <c r="C79" s="11"/>
      <c r="D79" s="8">
        <v>220</v>
      </c>
      <c r="E79" s="13"/>
      <c r="F79" s="7">
        <v>160</v>
      </c>
      <c r="G79" s="14" t="s">
        <v>191</v>
      </c>
      <c r="H79" s="14" t="s">
        <v>99</v>
      </c>
      <c r="I79" s="9">
        <v>448</v>
      </c>
      <c r="J79" s="9">
        <v>25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480</v>
      </c>
      <c r="E80" s="9">
        <v>120</v>
      </c>
      <c r="F80" s="7">
        <v>161</v>
      </c>
      <c r="G80" s="14" t="s">
        <v>193</v>
      </c>
      <c r="H80" s="14" t="s">
        <v>99</v>
      </c>
      <c r="I80" s="9">
        <v>448</v>
      </c>
      <c r="J80" s="9">
        <v>25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520</v>
      </c>
      <c r="E81" s="9">
        <v>95</v>
      </c>
      <c r="F81" s="7">
        <v>162</v>
      </c>
      <c r="G81" s="14" t="s">
        <v>195</v>
      </c>
      <c r="H81" s="14" t="s">
        <v>186</v>
      </c>
      <c r="I81" s="9">
        <v>48</v>
      </c>
      <c r="J81" s="9">
        <v>60</v>
      </c>
    </row>
    <row r="82" ht="24.95" customHeight="1" spans="1:10">
      <c r="A82" s="7">
        <v>79</v>
      </c>
      <c r="B82" s="7" t="s">
        <v>228</v>
      </c>
      <c r="C82" s="7" t="s">
        <v>24</v>
      </c>
      <c r="D82" s="8">
        <v>390</v>
      </c>
      <c r="E82" s="9">
        <v>95</v>
      </c>
      <c r="F82" s="7">
        <v>163</v>
      </c>
      <c r="G82" s="14" t="s">
        <v>197</v>
      </c>
      <c r="H82" s="14" t="s">
        <v>186</v>
      </c>
      <c r="I82" s="9">
        <v>28</v>
      </c>
      <c r="J82" s="9">
        <v>120</v>
      </c>
    </row>
    <row r="83" ht="24.95" customHeight="1" spans="1:10">
      <c r="A83" s="7">
        <v>80</v>
      </c>
      <c r="B83" s="7" t="s">
        <v>230</v>
      </c>
      <c r="C83" s="7" t="s">
        <v>26</v>
      </c>
      <c r="D83" s="8">
        <v>140</v>
      </c>
      <c r="E83" s="9">
        <v>75</v>
      </c>
      <c r="F83" s="7">
        <v>164</v>
      </c>
      <c r="G83" s="14" t="s">
        <v>229</v>
      </c>
      <c r="H83" s="14" t="s">
        <v>26</v>
      </c>
      <c r="I83" s="9">
        <v>80</v>
      </c>
      <c r="J83" s="9">
        <v>30</v>
      </c>
    </row>
    <row r="84" ht="24.95" customHeight="1" spans="1:10">
      <c r="A84" s="7">
        <v>81</v>
      </c>
      <c r="B84" s="7" t="s">
        <v>190</v>
      </c>
      <c r="C84" s="7" t="s">
        <v>24</v>
      </c>
      <c r="D84" s="8">
        <v>120</v>
      </c>
      <c r="E84" s="9">
        <v>45</v>
      </c>
      <c r="F84" s="7">
        <v>165</v>
      </c>
      <c r="G84" s="14" t="s">
        <v>199</v>
      </c>
      <c r="H84" s="7" t="s">
        <v>26</v>
      </c>
      <c r="I84" s="9">
        <v>224</v>
      </c>
      <c r="J84" s="9">
        <v>30</v>
      </c>
    </row>
    <row r="85" ht="24.95" customHeight="1" spans="1:10">
      <c r="A85" s="7">
        <v>82</v>
      </c>
      <c r="B85" s="7" t="s">
        <v>192</v>
      </c>
      <c r="C85" s="7" t="s">
        <v>24</v>
      </c>
      <c r="D85" s="8">
        <v>280</v>
      </c>
      <c r="E85" s="9">
        <v>120</v>
      </c>
      <c r="F85" s="7">
        <v>166</v>
      </c>
      <c r="G85" s="14" t="s">
        <v>201</v>
      </c>
      <c r="H85" s="7" t="s">
        <v>26</v>
      </c>
      <c r="I85" s="9">
        <v>24</v>
      </c>
      <c r="J85" s="9">
        <v>10</v>
      </c>
    </row>
    <row r="86" ht="24.95" customHeight="1" spans="1:10">
      <c r="A86" s="7">
        <v>83</v>
      </c>
      <c r="B86" s="7" t="s">
        <v>194</v>
      </c>
      <c r="C86" s="7" t="s">
        <v>26</v>
      </c>
      <c r="D86" s="9">
        <v>55</v>
      </c>
      <c r="E86" s="9">
        <v>30</v>
      </c>
      <c r="F86" s="7">
        <v>167</v>
      </c>
      <c r="G86" s="14" t="s">
        <v>203</v>
      </c>
      <c r="H86" s="7" t="s">
        <v>22</v>
      </c>
      <c r="I86" s="9">
        <v>64</v>
      </c>
      <c r="J86" s="9">
        <v>80</v>
      </c>
    </row>
    <row r="87" ht="24.95" customHeight="1" spans="1:10">
      <c r="A87" s="7">
        <v>84</v>
      </c>
      <c r="B87" s="34" t="s">
        <v>196</v>
      </c>
      <c r="C87" s="34" t="s">
        <v>24</v>
      </c>
      <c r="D87" s="8">
        <v>1280</v>
      </c>
      <c r="E87" s="9">
        <v>150</v>
      </c>
      <c r="F87" s="7">
        <v>168</v>
      </c>
      <c r="G87" s="14" t="s">
        <v>205</v>
      </c>
      <c r="H87" s="7" t="s">
        <v>206</v>
      </c>
      <c r="I87" s="23">
        <v>112</v>
      </c>
      <c r="J87" s="23" t="s">
        <v>27</v>
      </c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1"/>
      <c r="B99" s="21"/>
      <c r="C99" s="21"/>
      <c r="D99" s="22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3">
      <c r="A105" s="2"/>
      <c r="B105" s="20"/>
      <c r="C105" s="20"/>
    </row>
    <row r="106" spans="1:3">
      <c r="A106" s="2"/>
      <c r="B106" s="2"/>
      <c r="C106" s="20"/>
    </row>
    <row r="107" spans="1:3">
      <c r="A107" s="2"/>
      <c r="B107" s="2"/>
      <c r="C107" s="20"/>
    </row>
    <row r="108" spans="1:3">
      <c r="A108" s="2"/>
      <c r="B108" s="2"/>
      <c r="C108" s="20"/>
    </row>
    <row r="109" spans="1:3">
      <c r="A109" s="2"/>
      <c r="B109" s="2"/>
      <c r="C109" s="20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"/>
    </row>
    <row r="114" spans="1:3">
      <c r="A114" s="2"/>
      <c r="B114" s="2"/>
      <c r="C114" s="20"/>
    </row>
    <row r="115" spans="1:3">
      <c r="A115" s="2"/>
      <c r="B115" s="2"/>
      <c r="C115" s="20"/>
    </row>
    <row r="116" spans="1:3">
      <c r="A116" s="2"/>
      <c r="B116" s="2"/>
      <c r="C116" s="20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</sheetData>
  <mergeCells count="16">
    <mergeCell ref="A2:J2"/>
    <mergeCell ref="C22:C23"/>
    <mergeCell ref="C73:C77"/>
    <mergeCell ref="C78:C79"/>
    <mergeCell ref="E22:E23"/>
    <mergeCell ref="E73:E77"/>
    <mergeCell ref="E78:E79"/>
    <mergeCell ref="H31:H35"/>
    <mergeCell ref="H38:H45"/>
    <mergeCell ref="H49:H52"/>
    <mergeCell ref="H63:H65"/>
    <mergeCell ref="J31:J35"/>
    <mergeCell ref="J38:J45"/>
    <mergeCell ref="J49:J52"/>
    <mergeCell ref="J54:J56"/>
    <mergeCell ref="J63:J65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3"/>
  <sheetViews>
    <sheetView view="pageBreakPreview" zoomScale="130" zoomScaleNormal="100" topLeftCell="B47" workbookViewId="0">
      <selection activeCell="G89" sqref="G89:J90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9" width="7" style="48" customWidth="1"/>
    <col min="10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43"/>
      <c r="J1" s="3"/>
    </row>
    <row r="2" ht="50.1" customHeight="1" spans="1:10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88</v>
      </c>
      <c r="G4" s="7" t="s">
        <v>23</v>
      </c>
      <c r="H4" s="7" t="s">
        <v>24</v>
      </c>
      <c r="I4" s="8">
        <v>290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89</v>
      </c>
      <c r="G5" s="7" t="s">
        <v>28</v>
      </c>
      <c r="H5" s="7" t="s">
        <v>26</v>
      </c>
      <c r="I5" s="8">
        <v>530</v>
      </c>
      <c r="J5" s="9">
        <v>140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90</v>
      </c>
      <c r="G6" s="7" t="s">
        <v>30</v>
      </c>
      <c r="H6" s="7" t="s">
        <v>24</v>
      </c>
      <c r="I6" s="8">
        <v>95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91</v>
      </c>
      <c r="G7" s="7" t="s">
        <v>32</v>
      </c>
      <c r="H7" s="7" t="s">
        <v>26</v>
      </c>
      <c r="I7" s="8">
        <v>1520</v>
      </c>
      <c r="J7" s="9">
        <v>190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240</v>
      </c>
      <c r="E8" s="9">
        <v>125</v>
      </c>
      <c r="F8" s="7">
        <v>92</v>
      </c>
      <c r="G8" s="7" t="s">
        <v>34</v>
      </c>
      <c r="H8" s="7" t="s">
        <v>26</v>
      </c>
      <c r="I8" s="8">
        <v>120</v>
      </c>
      <c r="J8" s="9">
        <v>50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280</v>
      </c>
      <c r="E9" s="9">
        <v>50</v>
      </c>
      <c r="F9" s="7">
        <v>93</v>
      </c>
      <c r="G9" s="7" t="s">
        <v>36</v>
      </c>
      <c r="H9" s="7" t="s">
        <v>26</v>
      </c>
      <c r="I9" s="8">
        <v>195</v>
      </c>
      <c r="J9" s="8" t="s">
        <v>27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94</v>
      </c>
      <c r="G10" s="7" t="s">
        <v>38</v>
      </c>
      <c r="H10" s="7" t="s">
        <v>26</v>
      </c>
      <c r="I10" s="8">
        <v>490</v>
      </c>
      <c r="J10" s="9">
        <v>110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95</v>
      </c>
      <c r="G11" s="7" t="s">
        <v>40</v>
      </c>
      <c r="H11" s="7" t="s">
        <v>26</v>
      </c>
      <c r="I11" s="39">
        <v>460</v>
      </c>
      <c r="J11" s="9">
        <v>120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96</v>
      </c>
      <c r="G12" s="7" t="s">
        <v>42</v>
      </c>
      <c r="H12" s="7" t="s">
        <v>26</v>
      </c>
      <c r="I12" s="8">
        <v>140</v>
      </c>
      <c r="J12" s="9">
        <v>135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97</v>
      </c>
      <c r="G13" s="7" t="s">
        <v>44</v>
      </c>
      <c r="H13" s="7" t="s">
        <v>24</v>
      </c>
      <c r="I13" s="8">
        <v>50</v>
      </c>
      <c r="J13" s="9">
        <v>100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48</v>
      </c>
      <c r="F14" s="7">
        <v>98</v>
      </c>
      <c r="G14" s="7" t="s">
        <v>46</v>
      </c>
      <c r="H14" s="7" t="s">
        <v>24</v>
      </c>
      <c r="I14" s="8">
        <v>350</v>
      </c>
      <c r="J14" s="9">
        <v>120</v>
      </c>
    </row>
    <row r="15" ht="24.95" customHeight="1" spans="1:10">
      <c r="A15" s="7">
        <v>12</v>
      </c>
      <c r="B15" s="7" t="s">
        <v>47</v>
      </c>
      <c r="C15" s="7" t="s">
        <v>22</v>
      </c>
      <c r="D15" s="8">
        <v>5</v>
      </c>
      <c r="E15" s="8" t="s">
        <v>27</v>
      </c>
      <c r="F15" s="7">
        <v>99</v>
      </c>
      <c r="G15" s="7" t="s">
        <v>48</v>
      </c>
      <c r="H15" s="7" t="s">
        <v>24</v>
      </c>
      <c r="I15" s="8">
        <v>320</v>
      </c>
      <c r="J15" s="9">
        <v>120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820</v>
      </c>
      <c r="E16" s="9">
        <v>105</v>
      </c>
      <c r="F16" s="7">
        <v>100</v>
      </c>
      <c r="G16" s="7" t="s">
        <v>51</v>
      </c>
      <c r="H16" s="7" t="s">
        <v>24</v>
      </c>
      <c r="I16" s="8">
        <v>52</v>
      </c>
      <c r="J16" s="9">
        <v>120</v>
      </c>
    </row>
    <row r="17" ht="24.95" customHeight="1" spans="1:10">
      <c r="A17" s="7">
        <v>14</v>
      </c>
      <c r="B17" s="7" t="s">
        <v>52</v>
      </c>
      <c r="C17" s="7" t="s">
        <v>50</v>
      </c>
      <c r="D17" s="39">
        <v>650</v>
      </c>
      <c r="E17" s="9">
        <v>115</v>
      </c>
      <c r="F17" s="7">
        <v>101</v>
      </c>
      <c r="G17" s="7" t="s">
        <v>53</v>
      </c>
      <c r="H17" s="7" t="s">
        <v>24</v>
      </c>
      <c r="I17" s="8">
        <v>2100</v>
      </c>
      <c r="J17" s="9">
        <v>135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144</v>
      </c>
      <c r="E18" s="9">
        <v>50</v>
      </c>
      <c r="F18" s="7">
        <v>102</v>
      </c>
      <c r="G18" s="7" t="s">
        <v>55</v>
      </c>
      <c r="H18" s="7" t="s">
        <v>24</v>
      </c>
      <c r="I18" s="8">
        <v>520</v>
      </c>
      <c r="J18" s="9">
        <v>150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288</v>
      </c>
      <c r="E19" s="9">
        <v>60</v>
      </c>
      <c r="F19" s="7">
        <v>103</v>
      </c>
      <c r="G19" s="7" t="s">
        <v>57</v>
      </c>
      <c r="H19" s="7" t="s">
        <v>26</v>
      </c>
      <c r="I19" s="8">
        <v>290</v>
      </c>
      <c r="J19" s="9">
        <v>70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192</v>
      </c>
      <c r="E20" s="9">
        <v>60</v>
      </c>
      <c r="F20" s="7">
        <v>104</v>
      </c>
      <c r="G20" s="7" t="s">
        <v>59</v>
      </c>
      <c r="H20" s="7" t="s">
        <v>26</v>
      </c>
      <c r="I20" s="8">
        <v>195</v>
      </c>
      <c r="J20" s="9">
        <v>80</v>
      </c>
    </row>
    <row r="21" ht="24.95" customHeight="1" spans="1:10">
      <c r="A21" s="7">
        <v>18</v>
      </c>
      <c r="B21" s="7" t="s">
        <v>60</v>
      </c>
      <c r="C21" s="7" t="s">
        <v>24</v>
      </c>
      <c r="D21" s="8">
        <v>240</v>
      </c>
      <c r="E21" s="12">
        <v>105</v>
      </c>
      <c r="F21" s="7">
        <v>105</v>
      </c>
      <c r="G21" s="7" t="s">
        <v>61</v>
      </c>
      <c r="H21" s="7" t="s">
        <v>26</v>
      </c>
      <c r="I21" s="8">
        <v>320</v>
      </c>
      <c r="J21" s="9">
        <v>145</v>
      </c>
    </row>
    <row r="22" ht="24.95" customHeight="1" spans="1:10">
      <c r="A22" s="7">
        <v>19</v>
      </c>
      <c r="B22" s="7" t="s">
        <v>62</v>
      </c>
      <c r="C22" s="7" t="s">
        <v>26</v>
      </c>
      <c r="D22" s="8">
        <v>380</v>
      </c>
      <c r="E22" s="13"/>
      <c r="F22" s="7">
        <v>106</v>
      </c>
      <c r="G22" s="7" t="s">
        <v>63</v>
      </c>
      <c r="H22" s="10" t="s">
        <v>64</v>
      </c>
      <c r="I22" s="8">
        <v>780</v>
      </c>
      <c r="J22" s="9">
        <v>320</v>
      </c>
    </row>
    <row r="23" ht="24.95" customHeight="1" spans="1:10">
      <c r="A23" s="7">
        <v>20</v>
      </c>
      <c r="B23" s="7" t="s">
        <v>65</v>
      </c>
      <c r="C23" s="7" t="s">
        <v>26</v>
      </c>
      <c r="D23" s="8">
        <v>105</v>
      </c>
      <c r="E23" s="9">
        <v>35</v>
      </c>
      <c r="F23" s="7">
        <v>107</v>
      </c>
      <c r="G23" s="7" t="s">
        <v>66</v>
      </c>
      <c r="H23" s="18"/>
      <c r="I23" s="8">
        <v>595</v>
      </c>
      <c r="J23" s="9"/>
    </row>
    <row r="24" ht="24.95" customHeight="1" spans="1:10">
      <c r="A24" s="7">
        <v>21</v>
      </c>
      <c r="B24" s="7" t="s">
        <v>67</v>
      </c>
      <c r="C24" s="7" t="s">
        <v>26</v>
      </c>
      <c r="D24" s="8">
        <v>580</v>
      </c>
      <c r="E24" s="9">
        <v>60</v>
      </c>
      <c r="F24" s="7">
        <v>108</v>
      </c>
      <c r="G24" s="7" t="s">
        <v>68</v>
      </c>
      <c r="H24" s="18"/>
      <c r="I24" s="8">
        <v>615</v>
      </c>
      <c r="J24" s="9"/>
    </row>
    <row r="25" ht="24.95" customHeight="1" spans="1:10">
      <c r="A25" s="7">
        <v>22</v>
      </c>
      <c r="B25" s="7" t="s">
        <v>69</v>
      </c>
      <c r="C25" s="7" t="s">
        <v>26</v>
      </c>
      <c r="D25" s="8">
        <v>240</v>
      </c>
      <c r="E25" s="9">
        <v>40</v>
      </c>
      <c r="F25" s="7">
        <v>109</v>
      </c>
      <c r="G25" s="7" t="s">
        <v>70</v>
      </c>
      <c r="H25" s="18"/>
      <c r="I25" s="8">
        <v>195</v>
      </c>
      <c r="J25" s="9"/>
    </row>
    <row r="26" ht="24.95" customHeight="1" spans="1:10">
      <c r="A26" s="7">
        <v>23</v>
      </c>
      <c r="B26" s="7" t="s">
        <v>71</v>
      </c>
      <c r="C26" s="7" t="s">
        <v>26</v>
      </c>
      <c r="D26" s="8">
        <v>336</v>
      </c>
      <c r="E26" s="9">
        <v>120</v>
      </c>
      <c r="F26" s="7">
        <v>110</v>
      </c>
      <c r="G26" s="7" t="s">
        <v>72</v>
      </c>
      <c r="H26" s="11"/>
      <c r="I26" s="8">
        <v>145</v>
      </c>
      <c r="J26" s="9"/>
    </row>
    <row r="27" ht="24.95" customHeight="1" spans="1:10">
      <c r="A27" s="7">
        <v>24</v>
      </c>
      <c r="B27" s="7" t="s">
        <v>73</v>
      </c>
      <c r="C27" s="7" t="s">
        <v>26</v>
      </c>
      <c r="D27" s="8">
        <v>260</v>
      </c>
      <c r="E27" s="39">
        <v>120</v>
      </c>
      <c r="F27" s="7">
        <v>111</v>
      </c>
      <c r="G27" s="7" t="s">
        <v>74</v>
      </c>
      <c r="H27" s="7" t="s">
        <v>24</v>
      </c>
      <c r="I27" s="39">
        <v>850</v>
      </c>
      <c r="J27" s="8">
        <v>300</v>
      </c>
    </row>
    <row r="28" ht="24.95" customHeight="1" spans="1:10">
      <c r="A28" s="7">
        <v>25</v>
      </c>
      <c r="B28" s="7" t="s">
        <v>75</v>
      </c>
      <c r="C28" s="7" t="s">
        <v>24</v>
      </c>
      <c r="D28" s="8">
        <v>120</v>
      </c>
      <c r="E28" s="9">
        <v>30</v>
      </c>
      <c r="F28" s="7">
        <v>112</v>
      </c>
      <c r="G28" s="7" t="s">
        <v>76</v>
      </c>
      <c r="H28" s="7" t="s">
        <v>26</v>
      </c>
      <c r="I28" s="8">
        <v>2980</v>
      </c>
      <c r="J28" s="9">
        <v>120</v>
      </c>
    </row>
    <row r="29" ht="24.95" customHeight="1" spans="1:10">
      <c r="A29" s="7">
        <v>26</v>
      </c>
      <c r="B29" s="7" t="s">
        <v>77</v>
      </c>
      <c r="C29" s="7" t="s">
        <v>26</v>
      </c>
      <c r="D29" s="8">
        <v>120</v>
      </c>
      <c r="E29" s="9">
        <v>30</v>
      </c>
      <c r="F29" s="7">
        <v>113</v>
      </c>
      <c r="G29" s="7" t="s">
        <v>78</v>
      </c>
      <c r="H29" s="7" t="s">
        <v>26</v>
      </c>
      <c r="I29" s="8">
        <v>690</v>
      </c>
      <c r="J29" s="9">
        <v>150</v>
      </c>
    </row>
    <row r="30" ht="24.95" customHeight="1" spans="1:10">
      <c r="A30" s="7">
        <v>27</v>
      </c>
      <c r="B30" s="7" t="s">
        <v>79</v>
      </c>
      <c r="C30" s="7" t="s">
        <v>26</v>
      </c>
      <c r="D30" s="8">
        <v>280</v>
      </c>
      <c r="E30" s="9">
        <v>60</v>
      </c>
      <c r="F30" s="7">
        <v>114</v>
      </c>
      <c r="G30" s="7" t="s">
        <v>80</v>
      </c>
      <c r="H30" s="10" t="s">
        <v>64</v>
      </c>
      <c r="I30" s="8">
        <v>750</v>
      </c>
      <c r="J30" s="9">
        <v>1680</v>
      </c>
    </row>
    <row r="31" ht="24.95" customHeight="1" spans="1:10">
      <c r="A31" s="7">
        <v>28</v>
      </c>
      <c r="B31" s="7" t="s">
        <v>81</v>
      </c>
      <c r="C31" s="7" t="s">
        <v>64</v>
      </c>
      <c r="D31" s="8">
        <v>450</v>
      </c>
      <c r="E31" s="9">
        <v>210</v>
      </c>
      <c r="F31" s="7">
        <v>115</v>
      </c>
      <c r="G31" s="7" t="s">
        <v>82</v>
      </c>
      <c r="H31" s="18"/>
      <c r="I31" s="8">
        <v>285</v>
      </c>
      <c r="J31" s="9"/>
    </row>
    <row r="32" ht="24.95" customHeight="1" spans="1:10">
      <c r="A32" s="7">
        <v>29</v>
      </c>
      <c r="B32" s="7" t="s">
        <v>83</v>
      </c>
      <c r="C32" s="7" t="s">
        <v>26</v>
      </c>
      <c r="D32" s="8">
        <v>320</v>
      </c>
      <c r="E32" s="9">
        <v>120</v>
      </c>
      <c r="F32" s="7">
        <v>116</v>
      </c>
      <c r="G32" s="7" t="s">
        <v>84</v>
      </c>
      <c r="H32" s="18"/>
      <c r="I32" s="39">
        <v>120</v>
      </c>
      <c r="J32" s="9"/>
    </row>
    <row r="33" ht="24.95" customHeight="1" spans="1:10">
      <c r="A33" s="7">
        <v>30</v>
      </c>
      <c r="B33" s="7" t="s">
        <v>85</v>
      </c>
      <c r="C33" s="7" t="s">
        <v>26</v>
      </c>
      <c r="D33" s="8">
        <v>130</v>
      </c>
      <c r="E33" s="9">
        <v>60</v>
      </c>
      <c r="F33" s="7">
        <v>117</v>
      </c>
      <c r="G33" s="7" t="s">
        <v>86</v>
      </c>
      <c r="H33" s="18"/>
      <c r="I33" s="8">
        <v>70</v>
      </c>
      <c r="J33" s="9"/>
    </row>
    <row r="34" ht="24.95" customHeight="1" spans="1:10">
      <c r="A34" s="7">
        <v>31</v>
      </c>
      <c r="B34" s="7" t="s">
        <v>87</v>
      </c>
      <c r="C34" s="7" t="s">
        <v>64</v>
      </c>
      <c r="D34" s="8">
        <v>280</v>
      </c>
      <c r="E34" s="9">
        <v>150</v>
      </c>
      <c r="F34" s="7">
        <v>118</v>
      </c>
      <c r="G34" s="7" t="s">
        <v>88</v>
      </c>
      <c r="H34" s="18"/>
      <c r="I34" s="8">
        <v>60</v>
      </c>
      <c r="J34" s="9"/>
    </row>
    <row r="35" ht="24.95" customHeight="1" spans="1:10">
      <c r="A35" s="7">
        <v>32</v>
      </c>
      <c r="B35" s="7" t="s">
        <v>89</v>
      </c>
      <c r="C35" s="7" t="s">
        <v>24</v>
      </c>
      <c r="D35" s="8">
        <v>450</v>
      </c>
      <c r="E35" s="9">
        <v>70</v>
      </c>
      <c r="F35" s="7">
        <v>119</v>
      </c>
      <c r="G35" s="7" t="s">
        <v>90</v>
      </c>
      <c r="H35" s="18"/>
      <c r="I35" s="8">
        <v>960</v>
      </c>
      <c r="J35" s="9"/>
    </row>
    <row r="36" ht="24.95" customHeight="1" spans="1:10">
      <c r="A36" s="7">
        <v>33</v>
      </c>
      <c r="B36" s="7" t="s">
        <v>91</v>
      </c>
      <c r="C36" s="7" t="s">
        <v>24</v>
      </c>
      <c r="D36" s="8">
        <v>450</v>
      </c>
      <c r="E36" s="9">
        <v>70</v>
      </c>
      <c r="F36" s="7">
        <v>120</v>
      </c>
      <c r="G36" s="7" t="s">
        <v>92</v>
      </c>
      <c r="H36" s="18"/>
      <c r="I36" s="39">
        <v>280</v>
      </c>
      <c r="J36" s="9"/>
    </row>
    <row r="37" ht="24.95" customHeight="1" spans="1:10">
      <c r="A37" s="7">
        <v>34</v>
      </c>
      <c r="B37" s="7" t="s">
        <v>93</v>
      </c>
      <c r="C37" s="7" t="s">
        <v>26</v>
      </c>
      <c r="D37" s="8">
        <v>270</v>
      </c>
      <c r="E37" s="9">
        <v>80</v>
      </c>
      <c r="F37" s="7">
        <v>121</v>
      </c>
      <c r="G37" s="7" t="s">
        <v>94</v>
      </c>
      <c r="H37" s="11"/>
      <c r="I37" s="8">
        <v>1580</v>
      </c>
      <c r="J37" s="9"/>
    </row>
    <row r="38" ht="24.95" customHeight="1" spans="1:10">
      <c r="A38" s="7">
        <v>35</v>
      </c>
      <c r="B38" s="7" t="s">
        <v>95</v>
      </c>
      <c r="C38" s="7" t="s">
        <v>50</v>
      </c>
      <c r="D38" s="8">
        <v>1560</v>
      </c>
      <c r="E38" s="9">
        <v>140</v>
      </c>
      <c r="F38" s="7">
        <v>122</v>
      </c>
      <c r="G38" s="7" t="s">
        <v>96</v>
      </c>
      <c r="H38" s="7" t="s">
        <v>26</v>
      </c>
      <c r="I38" s="8">
        <v>3580</v>
      </c>
      <c r="J38" s="9">
        <v>470</v>
      </c>
    </row>
    <row r="39" ht="24.95" customHeight="1" spans="1:10">
      <c r="A39" s="7">
        <v>36</v>
      </c>
      <c r="B39" s="7" t="s">
        <v>97</v>
      </c>
      <c r="C39" s="7" t="s">
        <v>26</v>
      </c>
      <c r="D39" s="8">
        <v>570</v>
      </c>
      <c r="E39" s="9">
        <v>130</v>
      </c>
      <c r="F39" s="7">
        <v>123</v>
      </c>
      <c r="G39" s="7" t="s">
        <v>98</v>
      </c>
      <c r="H39" s="7" t="s">
        <v>99</v>
      </c>
      <c r="I39" s="8">
        <v>160</v>
      </c>
      <c r="J39" s="9">
        <v>470</v>
      </c>
    </row>
    <row r="40" ht="24.95" customHeight="1" spans="1:10">
      <c r="A40" s="7">
        <v>37</v>
      </c>
      <c r="B40" s="7" t="s">
        <v>100</v>
      </c>
      <c r="C40" s="7" t="s">
        <v>50</v>
      </c>
      <c r="D40" s="8">
        <v>690</v>
      </c>
      <c r="E40" s="9">
        <v>330</v>
      </c>
      <c r="F40" s="7">
        <v>124</v>
      </c>
      <c r="G40" s="7" t="s">
        <v>101</v>
      </c>
      <c r="H40" s="7" t="s">
        <v>26</v>
      </c>
      <c r="I40" s="8">
        <v>180</v>
      </c>
      <c r="J40" s="9">
        <v>70</v>
      </c>
    </row>
    <row r="41" ht="24.95" customHeight="1" spans="1:10">
      <c r="A41" s="7">
        <v>38</v>
      </c>
      <c r="B41" s="7" t="s">
        <v>102</v>
      </c>
      <c r="C41" s="7" t="s">
        <v>64</v>
      </c>
      <c r="D41" s="8">
        <v>1320</v>
      </c>
      <c r="E41" s="9">
        <v>330</v>
      </c>
      <c r="F41" s="7">
        <v>125</v>
      </c>
      <c r="G41" s="7" t="s">
        <v>103</v>
      </c>
      <c r="H41" s="10" t="s">
        <v>64</v>
      </c>
      <c r="I41" s="8">
        <v>435</v>
      </c>
      <c r="J41" s="9">
        <v>75</v>
      </c>
    </row>
    <row r="42" ht="24.95" customHeight="1" spans="1:10">
      <c r="A42" s="7">
        <v>39</v>
      </c>
      <c r="B42" s="7" t="s">
        <v>104</v>
      </c>
      <c r="C42" s="7" t="s">
        <v>26</v>
      </c>
      <c r="D42" s="8">
        <v>185</v>
      </c>
      <c r="E42" s="9">
        <v>90</v>
      </c>
      <c r="F42" s="7">
        <v>126</v>
      </c>
      <c r="G42" s="7" t="s">
        <v>105</v>
      </c>
      <c r="H42" s="11"/>
      <c r="I42" s="8">
        <v>135</v>
      </c>
      <c r="J42" s="9"/>
    </row>
    <row r="43" ht="24.95" customHeight="1" spans="1:10">
      <c r="A43" s="7">
        <v>40</v>
      </c>
      <c r="B43" s="7" t="s">
        <v>106</v>
      </c>
      <c r="C43" s="7" t="s">
        <v>26</v>
      </c>
      <c r="D43" s="8">
        <v>450</v>
      </c>
      <c r="E43" s="9">
        <v>330</v>
      </c>
      <c r="F43" s="7">
        <v>127</v>
      </c>
      <c r="G43" s="7" t="s">
        <v>107</v>
      </c>
      <c r="H43" s="10" t="s">
        <v>64</v>
      </c>
      <c r="I43" s="8">
        <v>48</v>
      </c>
      <c r="J43" s="9">
        <v>470</v>
      </c>
    </row>
    <row r="44" ht="24.95" customHeight="1" spans="1:10">
      <c r="A44" s="7">
        <v>41</v>
      </c>
      <c r="B44" s="7" t="s">
        <v>108</v>
      </c>
      <c r="C44" s="7" t="s">
        <v>26</v>
      </c>
      <c r="D44" s="8">
        <v>160</v>
      </c>
      <c r="E44" s="9">
        <v>65</v>
      </c>
      <c r="F44" s="7">
        <v>128</v>
      </c>
      <c r="G44" s="7" t="s">
        <v>109</v>
      </c>
      <c r="H44" s="18"/>
      <c r="I44" s="8">
        <v>32</v>
      </c>
      <c r="J44" s="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128</v>
      </c>
      <c r="E45" s="9">
        <v>60</v>
      </c>
      <c r="F45" s="7">
        <v>129</v>
      </c>
      <c r="G45" s="7" t="s">
        <v>111</v>
      </c>
      <c r="H45" s="18"/>
      <c r="I45" s="8">
        <v>35</v>
      </c>
      <c r="J45" s="9"/>
    </row>
    <row r="46" ht="24.95" customHeight="1" spans="1:10">
      <c r="A46" s="7">
        <v>43</v>
      </c>
      <c r="B46" s="7" t="s">
        <v>112</v>
      </c>
      <c r="C46" s="7" t="s">
        <v>26</v>
      </c>
      <c r="D46" s="8">
        <v>430</v>
      </c>
      <c r="E46" s="9">
        <v>105</v>
      </c>
      <c r="F46" s="7">
        <v>130</v>
      </c>
      <c r="G46" s="7" t="s">
        <v>113</v>
      </c>
      <c r="H46" s="18"/>
      <c r="I46" s="8">
        <v>650</v>
      </c>
      <c r="J46" s="9"/>
    </row>
    <row r="47" ht="24.95" customHeight="1" spans="1:10">
      <c r="A47" s="7">
        <v>44</v>
      </c>
      <c r="B47" s="7" t="s">
        <v>114</v>
      </c>
      <c r="C47" s="7" t="s">
        <v>24</v>
      </c>
      <c r="D47" s="8">
        <v>230</v>
      </c>
      <c r="E47" s="9">
        <v>80</v>
      </c>
      <c r="F47" s="7">
        <v>131</v>
      </c>
      <c r="G47" s="7" t="s">
        <v>115</v>
      </c>
      <c r="H47" s="11"/>
      <c r="I47" s="8">
        <v>560</v>
      </c>
      <c r="J47" s="9"/>
    </row>
    <row r="48" ht="24.95" customHeight="1" spans="1:10">
      <c r="A48" s="7">
        <v>45</v>
      </c>
      <c r="B48" s="7" t="s">
        <v>116</v>
      </c>
      <c r="C48" s="7" t="s">
        <v>26</v>
      </c>
      <c r="D48" s="8">
        <v>150</v>
      </c>
      <c r="E48" s="9">
        <v>60</v>
      </c>
      <c r="F48" s="7">
        <v>132</v>
      </c>
      <c r="G48" s="7" t="s">
        <v>117</v>
      </c>
      <c r="H48" s="7" t="s">
        <v>26</v>
      </c>
      <c r="I48" s="8">
        <v>35</v>
      </c>
      <c r="J48" s="8" t="s">
        <v>27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70</v>
      </c>
      <c r="E49" s="9">
        <v>60</v>
      </c>
      <c r="F49" s="7">
        <v>133</v>
      </c>
      <c r="G49" s="7" t="s">
        <v>119</v>
      </c>
      <c r="H49" s="10" t="s">
        <v>64</v>
      </c>
      <c r="I49" s="8">
        <v>312</v>
      </c>
      <c r="J49" s="9">
        <v>270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125</v>
      </c>
      <c r="E50" s="9">
        <v>35</v>
      </c>
      <c r="F50" s="7">
        <v>134</v>
      </c>
      <c r="G50" s="7" t="s">
        <v>121</v>
      </c>
      <c r="H50" s="18"/>
      <c r="I50" s="9">
        <v>304</v>
      </c>
      <c r="J50" s="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680</v>
      </c>
      <c r="E51" s="9">
        <v>130</v>
      </c>
      <c r="F51" s="7">
        <v>135</v>
      </c>
      <c r="G51" s="7" t="s">
        <v>123</v>
      </c>
      <c r="H51" s="11"/>
      <c r="I51" s="8">
        <v>256</v>
      </c>
      <c r="J51" s="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120</v>
      </c>
      <c r="E52" s="9">
        <v>35</v>
      </c>
      <c r="F52" s="7">
        <v>136</v>
      </c>
      <c r="G52" s="7" t="s">
        <v>125</v>
      </c>
      <c r="H52" s="7" t="s">
        <v>26</v>
      </c>
      <c r="I52" s="8">
        <v>230</v>
      </c>
      <c r="J52" s="9">
        <v>60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120</v>
      </c>
      <c r="E53" s="9">
        <v>35</v>
      </c>
      <c r="F53" s="7">
        <v>137</v>
      </c>
      <c r="G53" s="7" t="s">
        <v>127</v>
      </c>
      <c r="H53" s="7" t="s">
        <v>26</v>
      </c>
      <c r="I53" s="8" t="s">
        <v>27</v>
      </c>
      <c r="J53" s="9">
        <v>270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420</v>
      </c>
      <c r="E54" s="9">
        <v>150</v>
      </c>
      <c r="F54" s="7">
        <v>138</v>
      </c>
      <c r="G54" s="7" t="s">
        <v>129</v>
      </c>
      <c r="H54" s="7" t="s">
        <v>24</v>
      </c>
      <c r="I54" s="8">
        <v>280</v>
      </c>
      <c r="J54" s="9">
        <v>85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144</v>
      </c>
      <c r="E55" s="9">
        <v>65</v>
      </c>
      <c r="F55" s="7">
        <v>139</v>
      </c>
      <c r="G55" s="7" t="s">
        <v>131</v>
      </c>
      <c r="H55" s="7" t="s">
        <v>24</v>
      </c>
      <c r="I55" s="8">
        <v>260</v>
      </c>
      <c r="J55" s="9">
        <v>85</v>
      </c>
    </row>
    <row r="56" ht="24.95" customHeight="1" spans="1:10">
      <c r="A56" s="7">
        <v>53</v>
      </c>
      <c r="B56" s="7" t="s">
        <v>132</v>
      </c>
      <c r="C56" s="7" t="s">
        <v>26</v>
      </c>
      <c r="D56" s="8">
        <v>240</v>
      </c>
      <c r="E56" s="9">
        <v>65</v>
      </c>
      <c r="F56" s="7">
        <v>140</v>
      </c>
      <c r="G56" s="7" t="s">
        <v>133</v>
      </c>
      <c r="H56" s="7" t="s">
        <v>26</v>
      </c>
      <c r="I56" s="8">
        <v>230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384</v>
      </c>
      <c r="E57" s="9">
        <v>215</v>
      </c>
      <c r="F57" s="7">
        <v>141</v>
      </c>
      <c r="G57" s="7" t="s">
        <v>135</v>
      </c>
      <c r="H57" s="7" t="s">
        <v>26</v>
      </c>
      <c r="I57" s="9">
        <v>220</v>
      </c>
      <c r="J57" s="9">
        <v>60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665</v>
      </c>
      <c r="E58" s="9">
        <v>85</v>
      </c>
      <c r="F58" s="7">
        <v>142</v>
      </c>
      <c r="G58" s="7" t="s">
        <v>137</v>
      </c>
      <c r="H58" s="7" t="s">
        <v>26</v>
      </c>
      <c r="I58" s="9">
        <v>560</v>
      </c>
      <c r="J58" s="9">
        <v>70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520</v>
      </c>
      <c r="E59" s="9">
        <v>200</v>
      </c>
      <c r="F59" s="7">
        <v>143</v>
      </c>
      <c r="G59" s="7" t="s">
        <v>139</v>
      </c>
      <c r="H59" s="7" t="s">
        <v>26</v>
      </c>
      <c r="I59" s="9">
        <v>2100</v>
      </c>
      <c r="J59" s="9">
        <v>140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730</v>
      </c>
      <c r="E60" s="9">
        <v>350</v>
      </c>
      <c r="F60" s="7">
        <v>144</v>
      </c>
      <c r="G60" s="7" t="s">
        <v>141</v>
      </c>
      <c r="H60" s="7" t="s">
        <v>142</v>
      </c>
      <c r="I60" s="9">
        <v>2560</v>
      </c>
      <c r="J60" s="9">
        <v>150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30</v>
      </c>
      <c r="E61" s="9">
        <v>200</v>
      </c>
      <c r="F61" s="7">
        <v>145</v>
      </c>
      <c r="G61" s="7" t="s">
        <v>144</v>
      </c>
      <c r="H61" s="7" t="s">
        <v>26</v>
      </c>
      <c r="I61" s="9">
        <v>1260</v>
      </c>
      <c r="J61" s="9">
        <v>150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140</v>
      </c>
      <c r="E62" s="9">
        <v>80</v>
      </c>
      <c r="F62" s="7">
        <v>146</v>
      </c>
      <c r="G62" s="7" t="s">
        <v>147</v>
      </c>
      <c r="H62" s="7" t="s">
        <v>24</v>
      </c>
      <c r="I62" s="9">
        <v>150</v>
      </c>
      <c r="J62" s="9">
        <v>150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140</v>
      </c>
      <c r="E63" s="9">
        <v>80</v>
      </c>
      <c r="F63" s="7">
        <v>147</v>
      </c>
      <c r="G63" s="7" t="s">
        <v>149</v>
      </c>
      <c r="H63" s="7" t="s">
        <v>26</v>
      </c>
      <c r="I63" s="9">
        <v>290</v>
      </c>
      <c r="J63" s="9">
        <v>40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148</v>
      </c>
      <c r="G64" s="7" t="s">
        <v>151</v>
      </c>
      <c r="H64" s="7" t="s">
        <v>26</v>
      </c>
      <c r="I64" s="9">
        <v>620</v>
      </c>
      <c r="J64" s="9">
        <v>80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405</v>
      </c>
      <c r="E65" s="9">
        <v>80</v>
      </c>
      <c r="F65" s="7">
        <v>149</v>
      </c>
      <c r="G65" s="7" t="s">
        <v>153</v>
      </c>
      <c r="H65" s="7" t="s">
        <v>26</v>
      </c>
      <c r="I65" s="9">
        <v>280</v>
      </c>
      <c r="J65" s="9">
        <v>60</v>
      </c>
    </row>
    <row r="66" ht="24.95" customHeight="1" spans="1:10">
      <c r="A66" s="7">
        <v>63</v>
      </c>
      <c r="B66" s="7" t="s">
        <v>154</v>
      </c>
      <c r="C66" s="7" t="s">
        <v>26</v>
      </c>
      <c r="D66" s="8">
        <v>405</v>
      </c>
      <c r="E66" s="9">
        <v>80</v>
      </c>
      <c r="F66" s="7">
        <v>150</v>
      </c>
      <c r="G66" s="14" t="s">
        <v>155</v>
      </c>
      <c r="H66" s="7" t="s">
        <v>24</v>
      </c>
      <c r="I66" s="9">
        <v>1360</v>
      </c>
      <c r="J66" s="9">
        <v>60</v>
      </c>
    </row>
    <row r="67" ht="24.95" customHeight="1" spans="1:10">
      <c r="A67" s="7">
        <v>64</v>
      </c>
      <c r="B67" s="7" t="s">
        <v>156</v>
      </c>
      <c r="C67" s="7" t="s">
        <v>26</v>
      </c>
      <c r="D67" s="8">
        <v>450</v>
      </c>
      <c r="E67" s="9">
        <v>135</v>
      </c>
      <c r="F67" s="7">
        <v>151</v>
      </c>
      <c r="G67" s="14" t="s">
        <v>157</v>
      </c>
      <c r="H67" s="7" t="s">
        <v>24</v>
      </c>
      <c r="I67" s="9">
        <v>1430</v>
      </c>
      <c r="J67" s="9">
        <v>60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470</v>
      </c>
      <c r="E68" s="9">
        <v>120</v>
      </c>
      <c r="F68" s="7">
        <v>152</v>
      </c>
      <c r="G68" s="14" t="s">
        <v>159</v>
      </c>
      <c r="H68" s="7" t="s">
        <v>24</v>
      </c>
      <c r="I68" s="9">
        <v>365</v>
      </c>
      <c r="J68" s="9">
        <v>50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690</v>
      </c>
      <c r="E69" s="9">
        <v>80</v>
      </c>
      <c r="F69" s="7">
        <v>153</v>
      </c>
      <c r="G69" s="14" t="s">
        <v>161</v>
      </c>
      <c r="H69" s="7" t="s">
        <v>24</v>
      </c>
      <c r="I69" s="9">
        <v>320</v>
      </c>
      <c r="J69" s="9">
        <v>50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165</v>
      </c>
      <c r="E70" s="9">
        <v>80</v>
      </c>
      <c r="F70" s="7">
        <v>154</v>
      </c>
      <c r="G70" s="14" t="s">
        <v>163</v>
      </c>
      <c r="H70" s="7" t="s">
        <v>26</v>
      </c>
      <c r="I70" s="9">
        <v>2560</v>
      </c>
      <c r="J70" s="9">
        <v>150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480</v>
      </c>
      <c r="E71" s="12">
        <v>115</v>
      </c>
      <c r="F71" s="7">
        <v>155</v>
      </c>
      <c r="G71" s="14" t="s">
        <v>165</v>
      </c>
      <c r="H71" s="7" t="s">
        <v>26</v>
      </c>
      <c r="I71" s="9">
        <v>840</v>
      </c>
      <c r="J71" s="9">
        <v>120</v>
      </c>
    </row>
    <row r="72" ht="24.95" customHeight="1" spans="1:10">
      <c r="A72" s="7">
        <v>69</v>
      </c>
      <c r="B72" s="7" t="s">
        <v>166</v>
      </c>
      <c r="C72" s="18"/>
      <c r="D72" s="8">
        <v>280</v>
      </c>
      <c r="E72" s="19"/>
      <c r="F72" s="7">
        <v>156</v>
      </c>
      <c r="G72" s="14" t="s">
        <v>167</v>
      </c>
      <c r="H72" s="7" t="s">
        <v>24</v>
      </c>
      <c r="I72" s="9">
        <v>420</v>
      </c>
      <c r="J72" s="9">
        <v>80</v>
      </c>
    </row>
    <row r="73" ht="24.95" customHeight="1" spans="1:10">
      <c r="A73" s="7">
        <v>70</v>
      </c>
      <c r="B73" s="7" t="s">
        <v>168</v>
      </c>
      <c r="C73" s="18"/>
      <c r="D73" s="8">
        <v>80</v>
      </c>
      <c r="E73" s="19"/>
      <c r="F73" s="7">
        <v>157</v>
      </c>
      <c r="G73" s="14" t="s">
        <v>169</v>
      </c>
      <c r="H73" s="7" t="s">
        <v>26</v>
      </c>
      <c r="I73" s="9">
        <v>950</v>
      </c>
      <c r="J73" s="9">
        <v>200</v>
      </c>
    </row>
    <row r="74" ht="24.95" customHeight="1" spans="1:10">
      <c r="A74" s="7">
        <v>71</v>
      </c>
      <c r="B74" s="7" t="s">
        <v>170</v>
      </c>
      <c r="C74" s="18"/>
      <c r="D74" s="8">
        <v>230</v>
      </c>
      <c r="E74" s="19"/>
      <c r="F74" s="7">
        <v>158</v>
      </c>
      <c r="G74" s="14" t="s">
        <v>171</v>
      </c>
      <c r="H74" s="7" t="s">
        <v>26</v>
      </c>
      <c r="I74" s="9">
        <v>520</v>
      </c>
      <c r="J74" s="9">
        <v>150</v>
      </c>
    </row>
    <row r="75" ht="24.95" customHeight="1" spans="1:10">
      <c r="A75" s="7">
        <v>72</v>
      </c>
      <c r="B75" s="7" t="s">
        <v>172</v>
      </c>
      <c r="C75" s="11"/>
      <c r="D75" s="8">
        <v>70</v>
      </c>
      <c r="E75" s="13"/>
      <c r="F75" s="7">
        <v>159</v>
      </c>
      <c r="G75" s="14" t="s">
        <v>173</v>
      </c>
      <c r="H75" s="7" t="s">
        <v>26</v>
      </c>
      <c r="I75" s="9">
        <v>300</v>
      </c>
      <c r="J75" s="9">
        <v>50</v>
      </c>
    </row>
    <row r="76" ht="24.95" customHeight="1" spans="1:10">
      <c r="A76" s="7">
        <v>73</v>
      </c>
      <c r="B76" s="7" t="s">
        <v>174</v>
      </c>
      <c r="C76" s="10" t="s">
        <v>64</v>
      </c>
      <c r="D76" s="8">
        <v>370</v>
      </c>
      <c r="E76" s="12">
        <v>90</v>
      </c>
      <c r="F76" s="7">
        <v>160</v>
      </c>
      <c r="G76" s="14" t="s">
        <v>175</v>
      </c>
      <c r="H76" s="7" t="s">
        <v>26</v>
      </c>
      <c r="I76" s="9">
        <v>335</v>
      </c>
      <c r="J76" s="9">
        <v>60</v>
      </c>
    </row>
    <row r="77" ht="24.95" customHeight="1" spans="1:10">
      <c r="A77" s="7">
        <v>74</v>
      </c>
      <c r="B77" s="7" t="s">
        <v>176</v>
      </c>
      <c r="C77" s="18"/>
      <c r="D77" s="8">
        <v>180</v>
      </c>
      <c r="E77" s="19"/>
      <c r="F77" s="7">
        <v>161</v>
      </c>
      <c r="G77" s="14" t="s">
        <v>177</v>
      </c>
      <c r="H77" s="7" t="s">
        <v>26</v>
      </c>
      <c r="I77" s="9">
        <v>850</v>
      </c>
      <c r="J77" s="9">
        <v>200</v>
      </c>
    </row>
    <row r="78" ht="24.95" customHeight="1" spans="1:10">
      <c r="A78" s="7">
        <v>75</v>
      </c>
      <c r="B78" s="7" t="s">
        <v>178</v>
      </c>
      <c r="C78" s="11"/>
      <c r="D78" s="8">
        <v>80</v>
      </c>
      <c r="E78" s="13"/>
      <c r="F78" s="7">
        <v>162</v>
      </c>
      <c r="G78" s="14" t="s">
        <v>179</v>
      </c>
      <c r="H78" s="7" t="s">
        <v>26</v>
      </c>
      <c r="I78" s="9">
        <v>1200</v>
      </c>
      <c r="J78" s="9" t="s">
        <v>27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70</v>
      </c>
      <c r="E79" s="9">
        <v>90</v>
      </c>
      <c r="F79" s="7">
        <v>163</v>
      </c>
      <c r="G79" s="14" t="s">
        <v>181</v>
      </c>
      <c r="H79" s="7" t="s">
        <v>26</v>
      </c>
      <c r="I79" s="9">
        <v>128</v>
      </c>
      <c r="J79" s="9">
        <v>50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475</v>
      </c>
      <c r="E80" s="9">
        <v>120</v>
      </c>
      <c r="F80" s="7">
        <v>164</v>
      </c>
      <c r="G80" s="14" t="s">
        <v>183</v>
      </c>
      <c r="H80" s="7" t="s">
        <v>26</v>
      </c>
      <c r="I80" s="9">
        <v>3680</v>
      </c>
      <c r="J80" s="9">
        <v>350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520</v>
      </c>
      <c r="E81" s="9">
        <v>95</v>
      </c>
      <c r="F81" s="7">
        <v>165</v>
      </c>
      <c r="G81" s="14" t="s">
        <v>185</v>
      </c>
      <c r="H81" s="14" t="s">
        <v>186</v>
      </c>
      <c r="I81" s="9">
        <v>60</v>
      </c>
      <c r="J81" s="9">
        <v>100</v>
      </c>
    </row>
    <row r="82" ht="24.95" customHeight="1" spans="1:10">
      <c r="A82" s="7">
        <v>79</v>
      </c>
      <c r="B82" s="7" t="s">
        <v>187</v>
      </c>
      <c r="C82" s="7" t="s">
        <v>24</v>
      </c>
      <c r="D82" s="8">
        <v>140</v>
      </c>
      <c r="E82" s="9">
        <v>75</v>
      </c>
      <c r="F82" s="7">
        <v>166</v>
      </c>
      <c r="G82" s="14" t="s">
        <v>188</v>
      </c>
      <c r="H82" s="14" t="s">
        <v>189</v>
      </c>
      <c r="I82" s="9">
        <v>528</v>
      </c>
      <c r="J82" s="9" t="s">
        <v>27</v>
      </c>
    </row>
    <row r="83" ht="24.95" customHeight="1" spans="1:10">
      <c r="A83" s="7">
        <v>80</v>
      </c>
      <c r="B83" s="7" t="s">
        <v>190</v>
      </c>
      <c r="C83" s="7" t="s">
        <v>24</v>
      </c>
      <c r="D83" s="8">
        <v>140</v>
      </c>
      <c r="E83" s="9">
        <v>45</v>
      </c>
      <c r="F83" s="7">
        <v>167</v>
      </c>
      <c r="G83" s="14" t="s">
        <v>191</v>
      </c>
      <c r="H83" s="14" t="s">
        <v>99</v>
      </c>
      <c r="I83" s="9">
        <v>796</v>
      </c>
      <c r="J83" s="9">
        <v>25</v>
      </c>
    </row>
    <row r="84" ht="24.95" customHeight="1" spans="1:10">
      <c r="A84" s="7">
        <v>81</v>
      </c>
      <c r="B84" s="7" t="s">
        <v>192</v>
      </c>
      <c r="C84" s="7" t="s">
        <v>24</v>
      </c>
      <c r="D84" s="8">
        <v>480</v>
      </c>
      <c r="E84" s="9">
        <v>120</v>
      </c>
      <c r="F84" s="7">
        <v>168</v>
      </c>
      <c r="G84" s="14" t="s">
        <v>193</v>
      </c>
      <c r="H84" s="14" t="s">
        <v>99</v>
      </c>
      <c r="I84" s="9">
        <v>796</v>
      </c>
      <c r="J84" s="9">
        <v>25</v>
      </c>
    </row>
    <row r="85" ht="24.95" customHeight="1" spans="1:10">
      <c r="A85" s="7">
        <v>82</v>
      </c>
      <c r="B85" s="7" t="s">
        <v>194</v>
      </c>
      <c r="C85" s="7" t="s">
        <v>26</v>
      </c>
      <c r="D85" s="8">
        <v>45</v>
      </c>
      <c r="E85" s="9">
        <v>30</v>
      </c>
      <c r="F85" s="7">
        <v>169</v>
      </c>
      <c r="G85" s="14" t="s">
        <v>195</v>
      </c>
      <c r="H85" s="14" t="s">
        <v>186</v>
      </c>
      <c r="I85" s="9">
        <v>48</v>
      </c>
      <c r="J85" s="9">
        <v>60</v>
      </c>
    </row>
    <row r="86" ht="24.95" customHeight="1" spans="1:10">
      <c r="A86" s="7">
        <v>83</v>
      </c>
      <c r="B86" s="56" t="s">
        <v>196</v>
      </c>
      <c r="C86" s="56" t="s">
        <v>24</v>
      </c>
      <c r="D86" s="8">
        <v>1360</v>
      </c>
      <c r="E86" s="9">
        <v>150</v>
      </c>
      <c r="F86" s="7">
        <v>170</v>
      </c>
      <c r="G86" s="14" t="s">
        <v>197</v>
      </c>
      <c r="H86" s="14" t="s">
        <v>186</v>
      </c>
      <c r="I86" s="9">
        <v>28</v>
      </c>
      <c r="J86" s="9">
        <v>120</v>
      </c>
    </row>
    <row r="87" ht="24.95" customHeight="1" spans="1:10">
      <c r="A87" s="7">
        <v>84</v>
      </c>
      <c r="B87" s="56" t="s">
        <v>198</v>
      </c>
      <c r="C87" s="56" t="s">
        <v>24</v>
      </c>
      <c r="D87" s="8">
        <v>120</v>
      </c>
      <c r="E87" s="9">
        <v>70</v>
      </c>
      <c r="F87" s="7">
        <v>171</v>
      </c>
      <c r="G87" s="14" t="s">
        <v>199</v>
      </c>
      <c r="H87" s="7" t="s">
        <v>26</v>
      </c>
      <c r="I87" s="9">
        <v>224</v>
      </c>
      <c r="J87" s="9">
        <v>30</v>
      </c>
    </row>
    <row r="88" ht="24.95" customHeight="1" spans="1:10">
      <c r="A88" s="7">
        <v>85</v>
      </c>
      <c r="B88" s="56" t="s">
        <v>200</v>
      </c>
      <c r="C88" s="56" t="s">
        <v>24</v>
      </c>
      <c r="D88" s="8">
        <v>260</v>
      </c>
      <c r="E88" s="9">
        <v>80</v>
      </c>
      <c r="F88" s="7">
        <v>172</v>
      </c>
      <c r="G88" s="14" t="s">
        <v>201</v>
      </c>
      <c r="H88" s="7" t="s">
        <v>26</v>
      </c>
      <c r="I88" s="9">
        <v>24</v>
      </c>
      <c r="J88" s="9">
        <v>10</v>
      </c>
    </row>
    <row r="89" ht="24.95" customHeight="1" spans="1:10">
      <c r="A89" s="7">
        <v>86</v>
      </c>
      <c r="B89" s="7" t="s">
        <v>202</v>
      </c>
      <c r="C89" s="7" t="s">
        <v>24</v>
      </c>
      <c r="D89" s="8">
        <v>150</v>
      </c>
      <c r="E89" s="9">
        <v>70</v>
      </c>
      <c r="F89" s="7">
        <v>173</v>
      </c>
      <c r="G89" s="14" t="s">
        <v>203</v>
      </c>
      <c r="H89" s="7" t="s">
        <v>22</v>
      </c>
      <c r="I89" s="23">
        <v>64</v>
      </c>
      <c r="J89" s="9">
        <v>80</v>
      </c>
    </row>
    <row r="90" ht="24.95" customHeight="1" spans="1:10">
      <c r="A90" s="7">
        <v>87</v>
      </c>
      <c r="B90" s="7" t="s">
        <v>204</v>
      </c>
      <c r="C90" s="7" t="s">
        <v>24</v>
      </c>
      <c r="D90" s="8">
        <v>180</v>
      </c>
      <c r="E90" s="9">
        <v>70</v>
      </c>
      <c r="F90" s="7">
        <v>174</v>
      </c>
      <c r="G90" s="14" t="s">
        <v>205</v>
      </c>
      <c r="H90" s="7" t="s">
        <v>206</v>
      </c>
      <c r="I90" s="23">
        <v>112</v>
      </c>
      <c r="J90" s="23" t="s">
        <v>27</v>
      </c>
    </row>
    <row r="91" ht="24.95" customHeight="1" spans="1:4">
      <c r="A91" s="20"/>
      <c r="B91" s="20"/>
      <c r="C91" s="20"/>
      <c r="D91" s="20"/>
    </row>
    <row r="92" ht="24.95" customHeight="1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spans="1:4">
      <c r="A102" s="41"/>
      <c r="B102" s="41"/>
      <c r="C102" s="41"/>
      <c r="D102" s="42"/>
    </row>
    <row r="103" ht="18.75" spans="1:4">
      <c r="A103" s="20"/>
      <c r="B103" s="20"/>
      <c r="C103" s="20"/>
      <c r="D103" s="20"/>
    </row>
    <row r="104" ht="18.75" spans="1:4">
      <c r="A104" s="20"/>
      <c r="B104" s="20"/>
      <c r="C104" s="20"/>
      <c r="D104" s="20"/>
    </row>
    <row r="105" ht="18.75" spans="1:4">
      <c r="A105" s="20"/>
      <c r="B105" s="20"/>
      <c r="C105" s="20"/>
      <c r="D105" s="20"/>
    </row>
    <row r="106" ht="18.75" spans="1:4">
      <c r="A106" s="20"/>
      <c r="B106" s="20"/>
      <c r="C106" s="20"/>
      <c r="D106" s="20"/>
    </row>
    <row r="107" ht="18.75" spans="1:4">
      <c r="A107" s="20"/>
      <c r="B107" s="20"/>
      <c r="C107" s="20"/>
      <c r="D107" s="20"/>
    </row>
    <row r="108" ht="18.75" spans="1:4">
      <c r="A108" s="2"/>
      <c r="B108" s="20"/>
      <c r="C108" s="20"/>
      <c r="D108" s="1"/>
    </row>
    <row r="109" ht="18.75" spans="1:4">
      <c r="A109" s="2"/>
      <c r="B109" s="2"/>
      <c r="C109" s="20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0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0"/>
      <c r="D114" s="1"/>
    </row>
    <row r="115" ht="18.75" spans="1:4">
      <c r="A115" s="2"/>
      <c r="B115" s="2"/>
      <c r="C115" s="20"/>
      <c r="D115" s="1"/>
    </row>
    <row r="116" ht="18.75" spans="1:4">
      <c r="A116" s="2"/>
      <c r="B116" s="2"/>
      <c r="C116" s="2"/>
      <c r="D116" s="1"/>
    </row>
    <row r="117" ht="18.75" spans="1:4">
      <c r="A117" s="2"/>
      <c r="B117" s="2"/>
      <c r="C117" s="20"/>
      <c r="D117" s="1"/>
    </row>
    <row r="118" ht="18.75" spans="1:4">
      <c r="A118" s="2"/>
      <c r="B118" s="2"/>
      <c r="C118" s="20"/>
      <c r="D118" s="1"/>
    </row>
    <row r="119" ht="18.75" spans="1:4">
      <c r="A119" s="2"/>
      <c r="B119" s="2"/>
      <c r="C119" s="20"/>
      <c r="D119" s="1"/>
    </row>
    <row r="120" ht="18.75" spans="2:2">
      <c r="B120" s="2"/>
    </row>
    <row r="121" ht="18.75" spans="2:2">
      <c r="B121" s="2"/>
    </row>
    <row r="122" ht="18.75" spans="2:2">
      <c r="B122" s="2"/>
    </row>
    <row r="123" ht="18.75" spans="2:2">
      <c r="B123" s="2"/>
    </row>
  </sheetData>
  <mergeCells count="16">
    <mergeCell ref="A2:J2"/>
    <mergeCell ref="C71:C75"/>
    <mergeCell ref="C76:C78"/>
    <mergeCell ref="E21:E22"/>
    <mergeCell ref="E71:E75"/>
    <mergeCell ref="E76:E78"/>
    <mergeCell ref="H22:H26"/>
    <mergeCell ref="H30:H37"/>
    <mergeCell ref="H41:H42"/>
    <mergeCell ref="H43:H47"/>
    <mergeCell ref="H49:H51"/>
    <mergeCell ref="J22:J26"/>
    <mergeCell ref="J30:J37"/>
    <mergeCell ref="J41:J42"/>
    <mergeCell ref="J43:J47"/>
    <mergeCell ref="J49:J51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1"/>
  <sheetViews>
    <sheetView view="pageBreakPreview" zoomScale="130" zoomScaleNormal="100" topLeftCell="A78" workbookViewId="0">
      <selection activeCell="J83" sqref="D81:J83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262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2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85</v>
      </c>
      <c r="G4" s="34" t="s">
        <v>198</v>
      </c>
      <c r="H4" s="34" t="s">
        <v>24</v>
      </c>
      <c r="I4" s="8">
        <v>280</v>
      </c>
      <c r="J4" s="9">
        <v>70</v>
      </c>
      <c r="L4" s="20"/>
    </row>
    <row r="5" ht="24.95" customHeight="1" spans="1:12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86</v>
      </c>
      <c r="G5" s="34" t="s">
        <v>200</v>
      </c>
      <c r="H5" s="34" t="s">
        <v>24</v>
      </c>
      <c r="I5" s="8">
        <v>360</v>
      </c>
      <c r="J5" s="9">
        <v>80</v>
      </c>
      <c r="L5" s="20"/>
    </row>
    <row r="6" ht="24.95" customHeight="1" spans="1:12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87</v>
      </c>
      <c r="G6" s="7" t="s">
        <v>202</v>
      </c>
      <c r="H6" s="7" t="s">
        <v>24</v>
      </c>
      <c r="I6" s="8">
        <v>260</v>
      </c>
      <c r="J6" s="9">
        <v>70</v>
      </c>
      <c r="L6" s="20"/>
    </row>
    <row r="7" ht="24.95" customHeight="1" spans="1:12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88</v>
      </c>
      <c r="G7" s="7" t="s">
        <v>204</v>
      </c>
      <c r="H7" s="7" t="s">
        <v>24</v>
      </c>
      <c r="I7" s="8">
        <v>280</v>
      </c>
      <c r="J7" s="9">
        <v>70</v>
      </c>
      <c r="L7" s="20"/>
    </row>
    <row r="8" ht="24.95" customHeight="1" spans="1:12">
      <c r="A8" s="7">
        <v>5</v>
      </c>
      <c r="B8" s="7" t="s">
        <v>33</v>
      </c>
      <c r="C8" s="7" t="s">
        <v>26</v>
      </c>
      <c r="D8" s="8">
        <v>590</v>
      </c>
      <c r="E8" s="9">
        <v>125</v>
      </c>
      <c r="F8" s="7">
        <v>89</v>
      </c>
      <c r="G8" s="7" t="s">
        <v>208</v>
      </c>
      <c r="H8" s="7" t="s">
        <v>24</v>
      </c>
      <c r="I8" s="8">
        <v>1980</v>
      </c>
      <c r="J8" s="9">
        <v>250</v>
      </c>
      <c r="L8" s="20"/>
    </row>
    <row r="9" ht="24.95" customHeight="1" spans="1:12">
      <c r="A9" s="7">
        <v>6</v>
      </c>
      <c r="B9" s="7" t="s">
        <v>35</v>
      </c>
      <c r="C9" s="7" t="s">
        <v>26</v>
      </c>
      <c r="D9" s="8">
        <v>128</v>
      </c>
      <c r="E9" s="9">
        <v>50</v>
      </c>
      <c r="F9" s="7">
        <v>90</v>
      </c>
      <c r="G9" s="7" t="s">
        <v>23</v>
      </c>
      <c r="H9" s="7" t="s">
        <v>24</v>
      </c>
      <c r="I9" s="8">
        <v>320</v>
      </c>
      <c r="J9" s="9">
        <v>80</v>
      </c>
      <c r="L9" s="20"/>
    </row>
    <row r="10" ht="24.95" customHeight="1" spans="1:12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91</v>
      </c>
      <c r="G10" s="7" t="s">
        <v>28</v>
      </c>
      <c r="H10" s="7" t="s">
        <v>26</v>
      </c>
      <c r="I10" s="8">
        <v>780</v>
      </c>
      <c r="J10" s="9">
        <v>140</v>
      </c>
      <c r="L10" s="20"/>
    </row>
    <row r="11" ht="24.95" customHeight="1" spans="1:12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92</v>
      </c>
      <c r="G11" s="7" t="s">
        <v>30</v>
      </c>
      <c r="H11" s="7" t="s">
        <v>24</v>
      </c>
      <c r="I11" s="8">
        <v>310</v>
      </c>
      <c r="J11" s="9">
        <v>80</v>
      </c>
      <c r="L11" s="20"/>
    </row>
    <row r="12" ht="24.95" customHeight="1" spans="1:12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93</v>
      </c>
      <c r="G12" s="7" t="s">
        <v>32</v>
      </c>
      <c r="H12" s="7" t="s">
        <v>26</v>
      </c>
      <c r="I12" s="8">
        <v>1365</v>
      </c>
      <c r="J12" s="9">
        <v>190</v>
      </c>
      <c r="L12" s="20"/>
    </row>
    <row r="13" ht="24.95" customHeight="1" spans="1:12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94</v>
      </c>
      <c r="G13" s="7" t="s">
        <v>34</v>
      </c>
      <c r="H13" s="7" t="s">
        <v>26</v>
      </c>
      <c r="I13" s="8">
        <v>140</v>
      </c>
      <c r="J13" s="9">
        <v>50</v>
      </c>
      <c r="L13" s="20"/>
    </row>
    <row r="14" ht="24.95" customHeight="1" spans="1:12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95</v>
      </c>
      <c r="G14" s="7" t="s">
        <v>36</v>
      </c>
      <c r="H14" s="7" t="s">
        <v>26</v>
      </c>
      <c r="I14" s="8">
        <v>90</v>
      </c>
      <c r="J14" s="8" t="s">
        <v>27</v>
      </c>
      <c r="L14" s="20"/>
    </row>
    <row r="15" ht="24.95" customHeight="1" spans="1:12">
      <c r="A15" s="7">
        <v>12</v>
      </c>
      <c r="B15" s="7" t="s">
        <v>47</v>
      </c>
      <c r="C15" s="7" t="s">
        <v>22</v>
      </c>
      <c r="D15" s="8">
        <v>5</v>
      </c>
      <c r="E15" s="9" t="s">
        <v>27</v>
      </c>
      <c r="F15" s="7">
        <v>96</v>
      </c>
      <c r="G15" s="7" t="s">
        <v>38</v>
      </c>
      <c r="H15" s="7" t="s">
        <v>26</v>
      </c>
      <c r="I15" s="8">
        <v>570</v>
      </c>
      <c r="J15" s="9">
        <v>110</v>
      </c>
      <c r="L15" s="20"/>
    </row>
    <row r="16" ht="24.95" customHeight="1" spans="1:12">
      <c r="A16" s="7">
        <v>13</v>
      </c>
      <c r="B16" s="7" t="s">
        <v>49</v>
      </c>
      <c r="C16" s="7" t="s">
        <v>50</v>
      </c>
      <c r="D16" s="8">
        <v>790</v>
      </c>
      <c r="E16" s="9">
        <v>105</v>
      </c>
      <c r="F16" s="7">
        <v>97</v>
      </c>
      <c r="G16" s="7" t="s">
        <v>40</v>
      </c>
      <c r="H16" s="7" t="s">
        <v>26</v>
      </c>
      <c r="I16" s="8">
        <v>310</v>
      </c>
      <c r="J16" s="9">
        <v>120</v>
      </c>
      <c r="L16" s="20"/>
    </row>
    <row r="17" ht="24.95" customHeight="1" spans="1:12">
      <c r="A17" s="7">
        <v>14</v>
      </c>
      <c r="B17" s="7" t="s">
        <v>52</v>
      </c>
      <c r="C17" s="7" t="s">
        <v>50</v>
      </c>
      <c r="D17" s="8">
        <v>680</v>
      </c>
      <c r="E17" s="9">
        <v>115</v>
      </c>
      <c r="F17" s="7">
        <v>98</v>
      </c>
      <c r="G17" s="7" t="s">
        <v>42</v>
      </c>
      <c r="H17" s="7" t="s">
        <v>26</v>
      </c>
      <c r="I17" s="8">
        <v>130</v>
      </c>
      <c r="J17" s="9">
        <v>135</v>
      </c>
      <c r="L17" s="20"/>
    </row>
    <row r="18" ht="24.95" customHeight="1" spans="1:12">
      <c r="A18" s="7">
        <v>15</v>
      </c>
      <c r="B18" s="7" t="s">
        <v>54</v>
      </c>
      <c r="C18" s="7" t="s">
        <v>24</v>
      </c>
      <c r="D18" s="8">
        <v>156</v>
      </c>
      <c r="E18" s="9">
        <v>50</v>
      </c>
      <c r="F18" s="7">
        <v>99</v>
      </c>
      <c r="G18" s="7" t="s">
        <v>44</v>
      </c>
      <c r="H18" s="7" t="s">
        <v>24</v>
      </c>
      <c r="I18" s="8">
        <v>50</v>
      </c>
      <c r="J18" s="9">
        <v>100</v>
      </c>
      <c r="L18" s="20"/>
    </row>
    <row r="19" ht="24.95" customHeight="1" spans="1:12">
      <c r="A19" s="7">
        <v>16</v>
      </c>
      <c r="B19" s="7" t="s">
        <v>56</v>
      </c>
      <c r="C19" s="7" t="s">
        <v>26</v>
      </c>
      <c r="D19" s="8">
        <v>280</v>
      </c>
      <c r="E19" s="9">
        <v>60</v>
      </c>
      <c r="F19" s="7">
        <v>100</v>
      </c>
      <c r="G19" s="7" t="s">
        <v>46</v>
      </c>
      <c r="H19" s="7" t="s">
        <v>24</v>
      </c>
      <c r="I19" s="8">
        <v>580</v>
      </c>
      <c r="J19" s="9">
        <v>120</v>
      </c>
      <c r="L19" s="20"/>
    </row>
    <row r="20" ht="24.95" customHeight="1" spans="1:12">
      <c r="A20" s="7">
        <v>17</v>
      </c>
      <c r="B20" s="7" t="s">
        <v>58</v>
      </c>
      <c r="C20" s="7" t="s">
        <v>26</v>
      </c>
      <c r="D20" s="8">
        <v>195</v>
      </c>
      <c r="E20" s="9">
        <v>60</v>
      </c>
      <c r="F20" s="7">
        <v>101</v>
      </c>
      <c r="G20" s="7" t="s">
        <v>48</v>
      </c>
      <c r="H20" s="7" t="s">
        <v>24</v>
      </c>
      <c r="I20" s="8">
        <v>560</v>
      </c>
      <c r="J20" s="9">
        <v>120</v>
      </c>
      <c r="L20" s="20"/>
    </row>
    <row r="21" ht="24.95" customHeight="1" spans="1:12">
      <c r="A21" s="7">
        <v>18</v>
      </c>
      <c r="B21" s="7" t="s">
        <v>244</v>
      </c>
      <c r="C21" s="7" t="s">
        <v>26</v>
      </c>
      <c r="D21" s="8">
        <v>380</v>
      </c>
      <c r="E21" s="8" t="s">
        <v>27</v>
      </c>
      <c r="F21" s="7">
        <v>102</v>
      </c>
      <c r="G21" s="7" t="s">
        <v>51</v>
      </c>
      <c r="H21" s="7" t="s">
        <v>24</v>
      </c>
      <c r="I21" s="8">
        <v>50</v>
      </c>
      <c r="J21" s="9">
        <v>120</v>
      </c>
      <c r="L21" s="20"/>
    </row>
    <row r="22" ht="24.95" customHeight="1" spans="1:12">
      <c r="A22" s="7">
        <v>19</v>
      </c>
      <c r="B22" s="7" t="s">
        <v>217</v>
      </c>
      <c r="C22" s="7" t="s">
        <v>26</v>
      </c>
      <c r="D22" s="8">
        <v>790</v>
      </c>
      <c r="E22" s="9">
        <v>90</v>
      </c>
      <c r="F22" s="7">
        <v>103</v>
      </c>
      <c r="G22" s="7" t="s">
        <v>53</v>
      </c>
      <c r="H22" s="7" t="s">
        <v>24</v>
      </c>
      <c r="I22" s="8">
        <v>1680</v>
      </c>
      <c r="J22" s="9">
        <v>135</v>
      </c>
      <c r="L22" s="20"/>
    </row>
    <row r="23" ht="24.95" customHeight="1" spans="1:12">
      <c r="A23" s="7">
        <v>20</v>
      </c>
      <c r="B23" s="7" t="s">
        <v>60</v>
      </c>
      <c r="C23" s="10" t="s">
        <v>64</v>
      </c>
      <c r="D23" s="8">
        <v>150</v>
      </c>
      <c r="E23" s="12">
        <v>105</v>
      </c>
      <c r="F23" s="7">
        <v>104</v>
      </c>
      <c r="G23" s="7" t="s">
        <v>55</v>
      </c>
      <c r="H23" s="7" t="s">
        <v>24</v>
      </c>
      <c r="I23" s="8">
        <v>485</v>
      </c>
      <c r="J23" s="9">
        <v>100</v>
      </c>
      <c r="L23" s="20"/>
    </row>
    <row r="24" ht="24.95" customHeight="1" spans="1:12">
      <c r="A24" s="7">
        <v>21</v>
      </c>
      <c r="B24" s="7" t="s">
        <v>62</v>
      </c>
      <c r="C24" s="11"/>
      <c r="D24" s="8">
        <v>240</v>
      </c>
      <c r="E24" s="13"/>
      <c r="F24" s="7">
        <v>105</v>
      </c>
      <c r="G24" s="7" t="s">
        <v>57</v>
      </c>
      <c r="H24" s="7" t="s">
        <v>26</v>
      </c>
      <c r="I24" s="8">
        <v>180</v>
      </c>
      <c r="J24" s="9">
        <v>70</v>
      </c>
      <c r="L24" s="20"/>
    </row>
    <row r="25" ht="24.95" customHeight="1" spans="1:12">
      <c r="A25" s="7">
        <v>22</v>
      </c>
      <c r="B25" s="7" t="s">
        <v>65</v>
      </c>
      <c r="C25" s="7" t="s">
        <v>26</v>
      </c>
      <c r="D25" s="8">
        <v>90</v>
      </c>
      <c r="E25" s="9">
        <v>35</v>
      </c>
      <c r="F25" s="7">
        <v>106</v>
      </c>
      <c r="G25" s="7" t="s">
        <v>59</v>
      </c>
      <c r="H25" s="7" t="s">
        <v>26</v>
      </c>
      <c r="I25" s="8">
        <v>165</v>
      </c>
      <c r="J25" s="9">
        <v>300</v>
      </c>
      <c r="L25" s="20"/>
    </row>
    <row r="26" ht="24.95" customHeight="1" spans="1:12">
      <c r="A26" s="7">
        <v>23</v>
      </c>
      <c r="B26" s="7" t="s">
        <v>67</v>
      </c>
      <c r="C26" s="7" t="s">
        <v>26</v>
      </c>
      <c r="D26" s="8">
        <v>430</v>
      </c>
      <c r="E26" s="9">
        <v>60</v>
      </c>
      <c r="F26" s="7">
        <v>107</v>
      </c>
      <c r="G26" s="7" t="s">
        <v>61</v>
      </c>
      <c r="H26" s="7" t="s">
        <v>26</v>
      </c>
      <c r="I26" s="8">
        <v>285</v>
      </c>
      <c r="J26" s="9">
        <v>145</v>
      </c>
      <c r="L26" s="20"/>
    </row>
    <row r="27" ht="24.95" customHeight="1" spans="1:12">
      <c r="A27" s="7">
        <v>24</v>
      </c>
      <c r="B27" s="7" t="s">
        <v>69</v>
      </c>
      <c r="C27" s="7" t="s">
        <v>26</v>
      </c>
      <c r="D27" s="8">
        <v>160</v>
      </c>
      <c r="E27" s="9">
        <v>40</v>
      </c>
      <c r="F27" s="7">
        <v>108</v>
      </c>
      <c r="G27" s="7" t="s">
        <v>63</v>
      </c>
      <c r="H27" s="10" t="s">
        <v>64</v>
      </c>
      <c r="I27" s="8">
        <v>680</v>
      </c>
      <c r="J27" s="9">
        <v>320</v>
      </c>
      <c r="L27" s="20"/>
    </row>
    <row r="28" ht="24.95" customHeight="1" spans="1:12">
      <c r="A28" s="7">
        <v>25</v>
      </c>
      <c r="B28" s="7" t="s">
        <v>71</v>
      </c>
      <c r="C28" s="7" t="s">
        <v>26</v>
      </c>
      <c r="D28" s="8">
        <v>380</v>
      </c>
      <c r="E28" s="9">
        <v>120</v>
      </c>
      <c r="F28" s="7">
        <v>109</v>
      </c>
      <c r="G28" s="7" t="s">
        <v>66</v>
      </c>
      <c r="H28" s="18"/>
      <c r="I28" s="8">
        <v>520</v>
      </c>
      <c r="J28" s="9"/>
      <c r="L28" s="20"/>
    </row>
    <row r="29" ht="24.95" customHeight="1" spans="1:12">
      <c r="A29" s="7">
        <v>26</v>
      </c>
      <c r="B29" s="7" t="s">
        <v>73</v>
      </c>
      <c r="C29" s="7" t="s">
        <v>26</v>
      </c>
      <c r="D29" s="8">
        <v>360</v>
      </c>
      <c r="E29" s="39">
        <v>120</v>
      </c>
      <c r="F29" s="7">
        <v>110</v>
      </c>
      <c r="G29" s="7" t="s">
        <v>68</v>
      </c>
      <c r="H29" s="18"/>
      <c r="I29" s="8">
        <v>480</v>
      </c>
      <c r="J29" s="9"/>
      <c r="L29" s="20"/>
    </row>
    <row r="30" ht="24.95" customHeight="1" spans="1:12">
      <c r="A30" s="7">
        <v>27</v>
      </c>
      <c r="B30" s="7" t="s">
        <v>75</v>
      </c>
      <c r="C30" s="7" t="s">
        <v>24</v>
      </c>
      <c r="D30" s="8">
        <v>35</v>
      </c>
      <c r="E30" s="9">
        <v>30</v>
      </c>
      <c r="F30" s="7">
        <v>111</v>
      </c>
      <c r="G30" s="7" t="s">
        <v>70</v>
      </c>
      <c r="H30" s="18"/>
      <c r="I30" s="8">
        <v>120</v>
      </c>
      <c r="J30" s="9"/>
      <c r="L30" s="20"/>
    </row>
    <row r="31" ht="24.95" customHeight="1" spans="1:12">
      <c r="A31" s="7">
        <v>28</v>
      </c>
      <c r="B31" s="7" t="s">
        <v>77</v>
      </c>
      <c r="C31" s="7" t="s">
        <v>26</v>
      </c>
      <c r="D31" s="8">
        <v>95</v>
      </c>
      <c r="E31" s="9">
        <v>30</v>
      </c>
      <c r="F31" s="7">
        <v>112</v>
      </c>
      <c r="G31" s="7" t="s">
        <v>72</v>
      </c>
      <c r="H31" s="11"/>
      <c r="I31" s="8">
        <v>110</v>
      </c>
      <c r="J31" s="9"/>
      <c r="L31" s="20"/>
    </row>
    <row r="32" ht="24.95" customHeight="1" spans="1:12">
      <c r="A32" s="7">
        <v>29</v>
      </c>
      <c r="B32" s="7" t="s">
        <v>79</v>
      </c>
      <c r="C32" s="7" t="s">
        <v>26</v>
      </c>
      <c r="D32" s="8">
        <v>350</v>
      </c>
      <c r="E32" s="9">
        <v>60</v>
      </c>
      <c r="F32" s="7">
        <v>113</v>
      </c>
      <c r="G32" s="7" t="s">
        <v>76</v>
      </c>
      <c r="H32" s="7" t="s">
        <v>26</v>
      </c>
      <c r="I32" s="8">
        <v>2480</v>
      </c>
      <c r="J32" s="9">
        <v>120</v>
      </c>
      <c r="L32" s="20"/>
    </row>
    <row r="33" ht="24.95" customHeight="1" spans="1:12">
      <c r="A33" s="7">
        <v>30</v>
      </c>
      <c r="B33" s="7" t="s">
        <v>81</v>
      </c>
      <c r="C33" s="7" t="s">
        <v>64</v>
      </c>
      <c r="D33" s="8">
        <v>380</v>
      </c>
      <c r="E33" s="9">
        <v>210</v>
      </c>
      <c r="F33" s="7">
        <v>114</v>
      </c>
      <c r="G33" s="7" t="s">
        <v>78</v>
      </c>
      <c r="H33" s="7" t="s">
        <v>26</v>
      </c>
      <c r="I33" s="8">
        <v>950</v>
      </c>
      <c r="J33" s="9">
        <v>150</v>
      </c>
      <c r="L33" s="20"/>
    </row>
    <row r="34" ht="24.95" customHeight="1" spans="1:12">
      <c r="A34" s="7">
        <v>31</v>
      </c>
      <c r="B34" s="7" t="s">
        <v>83</v>
      </c>
      <c r="C34" s="7" t="s">
        <v>26</v>
      </c>
      <c r="D34" s="8">
        <v>360</v>
      </c>
      <c r="E34" s="9">
        <v>120</v>
      </c>
      <c r="F34" s="7">
        <v>115</v>
      </c>
      <c r="G34" s="7" t="s">
        <v>80</v>
      </c>
      <c r="H34" s="10" t="s">
        <v>64</v>
      </c>
      <c r="I34" s="8">
        <v>495</v>
      </c>
      <c r="J34" s="9">
        <v>1680</v>
      </c>
      <c r="L34" s="20"/>
    </row>
    <row r="35" ht="24.95" customHeight="1" spans="1:12">
      <c r="A35" s="7">
        <v>32</v>
      </c>
      <c r="B35" s="7" t="s">
        <v>85</v>
      </c>
      <c r="C35" s="7" t="s">
        <v>26</v>
      </c>
      <c r="D35" s="8">
        <v>80</v>
      </c>
      <c r="E35" s="9">
        <v>60</v>
      </c>
      <c r="F35" s="7">
        <v>116</v>
      </c>
      <c r="G35" s="7" t="s">
        <v>82</v>
      </c>
      <c r="H35" s="18"/>
      <c r="I35" s="8">
        <v>195</v>
      </c>
      <c r="J35" s="9"/>
      <c r="L35" s="20"/>
    </row>
    <row r="36" ht="24.95" customHeight="1" spans="1:12">
      <c r="A36" s="7">
        <v>33</v>
      </c>
      <c r="B36" s="7" t="s">
        <v>87</v>
      </c>
      <c r="C36" s="7" t="s">
        <v>64</v>
      </c>
      <c r="D36" s="8">
        <v>230</v>
      </c>
      <c r="E36" s="9">
        <v>150</v>
      </c>
      <c r="F36" s="7">
        <v>117</v>
      </c>
      <c r="G36" s="7" t="s">
        <v>84</v>
      </c>
      <c r="H36" s="18"/>
      <c r="I36" s="8">
        <v>95</v>
      </c>
      <c r="J36" s="9"/>
      <c r="L36" s="20"/>
    </row>
    <row r="37" ht="24.95" customHeight="1" spans="1:12">
      <c r="A37" s="7">
        <v>34</v>
      </c>
      <c r="B37" s="7" t="s">
        <v>89</v>
      </c>
      <c r="C37" s="7" t="s">
        <v>24</v>
      </c>
      <c r="D37" s="8">
        <v>360</v>
      </c>
      <c r="E37" s="9">
        <v>70</v>
      </c>
      <c r="F37" s="7">
        <v>118</v>
      </c>
      <c r="G37" s="7" t="s">
        <v>86</v>
      </c>
      <c r="H37" s="18"/>
      <c r="I37" s="8">
        <v>28</v>
      </c>
      <c r="J37" s="9"/>
      <c r="L37" s="20"/>
    </row>
    <row r="38" ht="24.95" customHeight="1" spans="1:12">
      <c r="A38" s="7">
        <v>35</v>
      </c>
      <c r="B38" s="7" t="s">
        <v>91</v>
      </c>
      <c r="C38" s="7" t="s">
        <v>24</v>
      </c>
      <c r="D38" s="8">
        <v>360</v>
      </c>
      <c r="E38" s="9">
        <v>70</v>
      </c>
      <c r="F38" s="7">
        <v>119</v>
      </c>
      <c r="G38" s="7" t="s">
        <v>88</v>
      </c>
      <c r="H38" s="18"/>
      <c r="I38" s="8">
        <v>25</v>
      </c>
      <c r="J38" s="9"/>
      <c r="L38" s="20"/>
    </row>
    <row r="39" ht="24.95" customHeight="1" spans="1:12">
      <c r="A39" s="7">
        <v>36</v>
      </c>
      <c r="B39" s="7" t="s">
        <v>93</v>
      </c>
      <c r="C39" s="7" t="s">
        <v>26</v>
      </c>
      <c r="D39" s="8">
        <v>350</v>
      </c>
      <c r="E39" s="9">
        <v>80</v>
      </c>
      <c r="F39" s="7">
        <v>120</v>
      </c>
      <c r="G39" s="7" t="s">
        <v>90</v>
      </c>
      <c r="H39" s="18"/>
      <c r="I39" s="8">
        <v>375</v>
      </c>
      <c r="J39" s="9"/>
      <c r="L39" s="20"/>
    </row>
    <row r="40" ht="24.95" customHeight="1" spans="1:12">
      <c r="A40" s="7">
        <v>37</v>
      </c>
      <c r="B40" s="7" t="s">
        <v>95</v>
      </c>
      <c r="C40" s="7" t="s">
        <v>50</v>
      </c>
      <c r="D40" s="8">
        <v>1560</v>
      </c>
      <c r="E40" s="9">
        <v>140</v>
      </c>
      <c r="F40" s="7">
        <v>121</v>
      </c>
      <c r="G40" s="7" t="s">
        <v>92</v>
      </c>
      <c r="H40" s="18"/>
      <c r="I40" s="8">
        <v>110</v>
      </c>
      <c r="J40" s="9"/>
      <c r="L40" s="20"/>
    </row>
    <row r="41" ht="24.95" customHeight="1" spans="1:12">
      <c r="A41" s="7">
        <v>38</v>
      </c>
      <c r="B41" s="7" t="s">
        <v>97</v>
      </c>
      <c r="C41" s="7" t="s">
        <v>26</v>
      </c>
      <c r="D41" s="8">
        <v>430</v>
      </c>
      <c r="E41" s="9">
        <v>130</v>
      </c>
      <c r="F41" s="7">
        <v>122</v>
      </c>
      <c r="G41" s="7" t="s">
        <v>94</v>
      </c>
      <c r="H41" s="11"/>
      <c r="I41" s="8">
        <v>1390</v>
      </c>
      <c r="J41" s="9"/>
      <c r="L41" s="20"/>
    </row>
    <row r="42" ht="24.95" customHeight="1" spans="1:12">
      <c r="A42" s="7">
        <v>39</v>
      </c>
      <c r="B42" s="7" t="s">
        <v>100</v>
      </c>
      <c r="C42" s="7" t="s">
        <v>50</v>
      </c>
      <c r="D42" s="8">
        <v>550</v>
      </c>
      <c r="E42" s="9">
        <v>330</v>
      </c>
      <c r="F42" s="7">
        <v>123</v>
      </c>
      <c r="G42" s="7" t="s">
        <v>96</v>
      </c>
      <c r="H42" s="7" t="s">
        <v>26</v>
      </c>
      <c r="I42" s="8">
        <v>2460</v>
      </c>
      <c r="J42" s="9">
        <v>470</v>
      </c>
      <c r="L42" s="20"/>
    </row>
    <row r="43" ht="24.95" customHeight="1" spans="1:12">
      <c r="A43" s="7">
        <v>40</v>
      </c>
      <c r="B43" s="7" t="s">
        <v>102</v>
      </c>
      <c r="C43" s="7" t="s">
        <v>64</v>
      </c>
      <c r="D43" s="8">
        <v>1250</v>
      </c>
      <c r="E43" s="9">
        <v>330</v>
      </c>
      <c r="F43" s="7">
        <v>124</v>
      </c>
      <c r="G43" s="7" t="s">
        <v>98</v>
      </c>
      <c r="H43" s="7" t="s">
        <v>99</v>
      </c>
      <c r="I43" s="8">
        <v>160</v>
      </c>
      <c r="J43" s="9">
        <v>470</v>
      </c>
      <c r="L43" s="20"/>
    </row>
    <row r="44" ht="24.95" customHeight="1" spans="1:12">
      <c r="A44" s="7">
        <v>41</v>
      </c>
      <c r="B44" s="7" t="s">
        <v>104</v>
      </c>
      <c r="C44" s="7" t="s">
        <v>26</v>
      </c>
      <c r="D44" s="8">
        <v>180</v>
      </c>
      <c r="E44" s="9">
        <v>90</v>
      </c>
      <c r="F44" s="7">
        <v>125</v>
      </c>
      <c r="G44" s="7" t="s">
        <v>103</v>
      </c>
      <c r="H44" s="10" t="s">
        <v>64</v>
      </c>
      <c r="I44" s="8">
        <v>320</v>
      </c>
      <c r="J44" s="9">
        <v>75</v>
      </c>
      <c r="L44" s="20"/>
    </row>
    <row r="45" ht="24.95" customHeight="1" spans="1:12">
      <c r="A45" s="7">
        <v>42</v>
      </c>
      <c r="B45" s="7" t="s">
        <v>106</v>
      </c>
      <c r="C45" s="7" t="s">
        <v>26</v>
      </c>
      <c r="D45" s="8">
        <v>390</v>
      </c>
      <c r="E45" s="9">
        <v>330</v>
      </c>
      <c r="F45" s="7">
        <v>126</v>
      </c>
      <c r="G45" s="7" t="s">
        <v>105</v>
      </c>
      <c r="H45" s="11"/>
      <c r="I45" s="8">
        <v>135</v>
      </c>
      <c r="J45" s="9"/>
      <c r="L45" s="20"/>
    </row>
    <row r="46" ht="24.95" customHeight="1" spans="1:12">
      <c r="A46" s="7">
        <v>43</v>
      </c>
      <c r="B46" s="7" t="s">
        <v>108</v>
      </c>
      <c r="C46" s="7" t="s">
        <v>26</v>
      </c>
      <c r="D46" s="8">
        <v>130</v>
      </c>
      <c r="E46" s="9">
        <v>65</v>
      </c>
      <c r="F46" s="7">
        <v>127</v>
      </c>
      <c r="G46" s="7" t="s">
        <v>107</v>
      </c>
      <c r="H46" s="10" t="s">
        <v>64</v>
      </c>
      <c r="I46" s="8">
        <v>25</v>
      </c>
      <c r="J46" s="9">
        <v>470</v>
      </c>
      <c r="L46" s="20"/>
    </row>
    <row r="47" ht="24.95" customHeight="1" spans="1:12">
      <c r="A47" s="7">
        <v>44</v>
      </c>
      <c r="B47" s="7" t="s">
        <v>110</v>
      </c>
      <c r="C47" s="7" t="s">
        <v>24</v>
      </c>
      <c r="D47" s="8">
        <v>70</v>
      </c>
      <c r="E47" s="9">
        <v>60</v>
      </c>
      <c r="F47" s="7">
        <v>128</v>
      </c>
      <c r="G47" s="7" t="s">
        <v>109</v>
      </c>
      <c r="H47" s="18"/>
      <c r="I47" s="8">
        <v>25</v>
      </c>
      <c r="J47" s="9"/>
      <c r="L47" s="20"/>
    </row>
    <row r="48" ht="24.95" customHeight="1" spans="1:12">
      <c r="A48" s="7">
        <v>45</v>
      </c>
      <c r="B48" s="7" t="s">
        <v>112</v>
      </c>
      <c r="C48" s="7" t="s">
        <v>26</v>
      </c>
      <c r="D48" s="8">
        <v>450</v>
      </c>
      <c r="E48" s="9">
        <v>105</v>
      </c>
      <c r="F48" s="7">
        <v>129</v>
      </c>
      <c r="G48" s="7" t="s">
        <v>111</v>
      </c>
      <c r="H48" s="18"/>
      <c r="I48" s="8">
        <v>50</v>
      </c>
      <c r="J48" s="9"/>
      <c r="L48" s="20"/>
    </row>
    <row r="49" ht="24.95" customHeight="1" spans="1:12">
      <c r="A49" s="7">
        <v>46</v>
      </c>
      <c r="B49" s="7" t="s">
        <v>114</v>
      </c>
      <c r="C49" s="7" t="s">
        <v>24</v>
      </c>
      <c r="D49" s="8">
        <v>260</v>
      </c>
      <c r="E49" s="9">
        <v>80</v>
      </c>
      <c r="F49" s="7">
        <v>130</v>
      </c>
      <c r="G49" s="7" t="s">
        <v>113</v>
      </c>
      <c r="H49" s="18"/>
      <c r="I49" s="8">
        <v>320</v>
      </c>
      <c r="J49" s="9"/>
      <c r="L49" s="20"/>
    </row>
    <row r="50" ht="24.95" customHeight="1" spans="1:12">
      <c r="A50" s="7">
        <v>47</v>
      </c>
      <c r="B50" s="7" t="s">
        <v>116</v>
      </c>
      <c r="C50" s="7" t="s">
        <v>26</v>
      </c>
      <c r="D50" s="8">
        <v>90</v>
      </c>
      <c r="E50" s="9">
        <v>60</v>
      </c>
      <c r="F50" s="7">
        <v>131</v>
      </c>
      <c r="G50" s="7" t="s">
        <v>115</v>
      </c>
      <c r="H50" s="11"/>
      <c r="I50" s="9">
        <v>340</v>
      </c>
      <c r="J50" s="9"/>
      <c r="L50" s="20"/>
    </row>
    <row r="51" ht="24.95" customHeight="1" spans="1:12">
      <c r="A51" s="7">
        <v>48</v>
      </c>
      <c r="B51" s="7" t="s">
        <v>118</v>
      </c>
      <c r="C51" s="7" t="s">
        <v>26</v>
      </c>
      <c r="D51" s="8">
        <v>75</v>
      </c>
      <c r="E51" s="9">
        <v>60</v>
      </c>
      <c r="F51" s="7">
        <v>132</v>
      </c>
      <c r="G51" s="7" t="s">
        <v>117</v>
      </c>
      <c r="H51" s="7" t="s">
        <v>26</v>
      </c>
      <c r="I51" s="8">
        <v>50</v>
      </c>
      <c r="J51" s="9" t="s">
        <v>27</v>
      </c>
      <c r="L51" s="20"/>
    </row>
    <row r="52" ht="24.95" customHeight="1" spans="1:12">
      <c r="A52" s="7">
        <v>49</v>
      </c>
      <c r="B52" s="7" t="s">
        <v>120</v>
      </c>
      <c r="C52" s="7" t="s">
        <v>24</v>
      </c>
      <c r="D52" s="8">
        <v>75</v>
      </c>
      <c r="E52" s="9">
        <v>35</v>
      </c>
      <c r="F52" s="7">
        <v>133</v>
      </c>
      <c r="G52" s="7" t="s">
        <v>119</v>
      </c>
      <c r="H52" s="10" t="s">
        <v>64</v>
      </c>
      <c r="I52" s="8">
        <v>310</v>
      </c>
      <c r="J52" s="9">
        <v>270</v>
      </c>
      <c r="L52" s="20"/>
    </row>
    <row r="53" ht="24.95" customHeight="1" spans="1:12">
      <c r="A53" s="7">
        <v>50</v>
      </c>
      <c r="B53" s="7" t="s">
        <v>122</v>
      </c>
      <c r="C53" s="7" t="s">
        <v>26</v>
      </c>
      <c r="D53" s="8">
        <v>620</v>
      </c>
      <c r="E53" s="9">
        <v>130</v>
      </c>
      <c r="F53" s="7">
        <v>134</v>
      </c>
      <c r="G53" s="7" t="s">
        <v>121</v>
      </c>
      <c r="H53" s="18"/>
      <c r="I53" s="8">
        <v>280</v>
      </c>
      <c r="J53" s="9"/>
      <c r="L53" s="20"/>
    </row>
    <row r="54" ht="24.95" customHeight="1" spans="1:12">
      <c r="A54" s="7">
        <v>51</v>
      </c>
      <c r="B54" s="7" t="s">
        <v>124</v>
      </c>
      <c r="C54" s="7" t="s">
        <v>24</v>
      </c>
      <c r="D54" s="8">
        <v>120</v>
      </c>
      <c r="E54" s="9">
        <v>35</v>
      </c>
      <c r="F54" s="7">
        <v>135</v>
      </c>
      <c r="G54" s="7" t="s">
        <v>123</v>
      </c>
      <c r="H54" s="11"/>
      <c r="I54" s="8">
        <v>240</v>
      </c>
      <c r="J54" s="9"/>
      <c r="L54" s="20"/>
    </row>
    <row r="55" ht="24.95" customHeight="1" spans="1:12">
      <c r="A55" s="7">
        <v>52</v>
      </c>
      <c r="B55" s="7" t="s">
        <v>126</v>
      </c>
      <c r="C55" s="7" t="s">
        <v>24</v>
      </c>
      <c r="D55" s="8">
        <v>120</v>
      </c>
      <c r="E55" s="9">
        <v>35</v>
      </c>
      <c r="F55" s="7">
        <v>136</v>
      </c>
      <c r="G55" s="7" t="s">
        <v>125</v>
      </c>
      <c r="H55" s="7" t="s">
        <v>26</v>
      </c>
      <c r="I55" s="8">
        <v>230</v>
      </c>
      <c r="J55" s="9">
        <v>60</v>
      </c>
      <c r="L55" s="20"/>
    </row>
    <row r="56" ht="24.95" customHeight="1" spans="1:12">
      <c r="A56" s="7">
        <v>53</v>
      </c>
      <c r="B56" s="7" t="s">
        <v>128</v>
      </c>
      <c r="C56" s="7" t="s">
        <v>26</v>
      </c>
      <c r="D56" s="8">
        <v>520</v>
      </c>
      <c r="E56" s="9">
        <v>150</v>
      </c>
      <c r="F56" s="7">
        <v>137</v>
      </c>
      <c r="G56" s="7" t="s">
        <v>129</v>
      </c>
      <c r="H56" s="7" t="s">
        <v>24</v>
      </c>
      <c r="I56" s="8">
        <v>280</v>
      </c>
      <c r="J56" s="9">
        <v>85</v>
      </c>
      <c r="L56" s="20"/>
    </row>
    <row r="57" ht="24.95" customHeight="1" spans="1:12">
      <c r="A57" s="7">
        <v>54</v>
      </c>
      <c r="B57" s="7" t="s">
        <v>130</v>
      </c>
      <c r="C57" s="7" t="s">
        <v>26</v>
      </c>
      <c r="D57" s="8">
        <v>150</v>
      </c>
      <c r="E57" s="9">
        <v>65</v>
      </c>
      <c r="F57" s="7">
        <v>138</v>
      </c>
      <c r="G57" s="7" t="s">
        <v>131</v>
      </c>
      <c r="H57" s="7" t="s">
        <v>24</v>
      </c>
      <c r="I57" s="8">
        <v>260</v>
      </c>
      <c r="J57" s="9">
        <v>85</v>
      </c>
      <c r="L57" s="20"/>
    </row>
    <row r="58" ht="24.95" customHeight="1" spans="1:12">
      <c r="A58" s="7">
        <v>55</v>
      </c>
      <c r="B58" s="7" t="s">
        <v>132</v>
      </c>
      <c r="C58" s="7" t="s">
        <v>26</v>
      </c>
      <c r="D58" s="8">
        <v>260</v>
      </c>
      <c r="E58" s="9">
        <v>65</v>
      </c>
      <c r="F58" s="7">
        <v>139</v>
      </c>
      <c r="G58" s="7" t="s">
        <v>133</v>
      </c>
      <c r="H58" s="7" t="s">
        <v>26</v>
      </c>
      <c r="I58" s="9">
        <v>220</v>
      </c>
      <c r="J58" s="9">
        <v>60</v>
      </c>
      <c r="L58" s="20"/>
    </row>
    <row r="59" ht="24.95" customHeight="1" spans="1:12">
      <c r="A59" s="7">
        <v>56</v>
      </c>
      <c r="B59" s="7" t="s">
        <v>134</v>
      </c>
      <c r="C59" s="7" t="s">
        <v>26</v>
      </c>
      <c r="D59" s="8">
        <v>375</v>
      </c>
      <c r="E59" s="9">
        <v>215</v>
      </c>
      <c r="F59" s="7">
        <v>140</v>
      </c>
      <c r="G59" s="7" t="s">
        <v>135</v>
      </c>
      <c r="H59" s="7" t="s">
        <v>26</v>
      </c>
      <c r="I59" s="9">
        <v>210</v>
      </c>
      <c r="J59" s="9">
        <v>60</v>
      </c>
      <c r="L59" s="20"/>
    </row>
    <row r="60" ht="24.95" customHeight="1" spans="1:12">
      <c r="A60" s="7">
        <v>57</v>
      </c>
      <c r="B60" s="7" t="s">
        <v>138</v>
      </c>
      <c r="C60" s="7" t="s">
        <v>26</v>
      </c>
      <c r="D60" s="8">
        <v>520</v>
      </c>
      <c r="E60" s="9">
        <v>200</v>
      </c>
      <c r="F60" s="7">
        <v>141</v>
      </c>
      <c r="G60" s="7" t="s">
        <v>137</v>
      </c>
      <c r="H60" s="7" t="s">
        <v>26</v>
      </c>
      <c r="I60" s="9">
        <v>360</v>
      </c>
      <c r="J60" s="9">
        <v>70</v>
      </c>
      <c r="L60" s="20"/>
    </row>
    <row r="61" ht="24.95" customHeight="1" spans="1:12">
      <c r="A61" s="7">
        <v>58</v>
      </c>
      <c r="B61" s="7" t="s">
        <v>140</v>
      </c>
      <c r="C61" s="7" t="s">
        <v>24</v>
      </c>
      <c r="D61" s="8">
        <v>510</v>
      </c>
      <c r="E61" s="9">
        <v>350</v>
      </c>
      <c r="F61" s="7">
        <v>142</v>
      </c>
      <c r="G61" s="7" t="s">
        <v>139</v>
      </c>
      <c r="H61" s="7" t="s">
        <v>26</v>
      </c>
      <c r="I61" s="9">
        <v>2850</v>
      </c>
      <c r="J61" s="9">
        <v>140</v>
      </c>
      <c r="L61" s="20"/>
    </row>
    <row r="62" ht="24.95" customHeight="1" spans="1:12">
      <c r="A62" s="7">
        <v>59</v>
      </c>
      <c r="B62" s="7" t="s">
        <v>143</v>
      </c>
      <c r="C62" s="7" t="s">
        <v>26</v>
      </c>
      <c r="D62" s="8">
        <v>35</v>
      </c>
      <c r="E62" s="9">
        <v>200</v>
      </c>
      <c r="F62" s="7">
        <v>143</v>
      </c>
      <c r="G62" s="7" t="s">
        <v>144</v>
      </c>
      <c r="H62" s="7" t="s">
        <v>26</v>
      </c>
      <c r="I62" s="9">
        <v>95</v>
      </c>
      <c r="J62" s="9">
        <v>150</v>
      </c>
      <c r="L62" s="20"/>
    </row>
    <row r="63" ht="24.95" customHeight="1" spans="1:12">
      <c r="A63" s="7">
        <v>60</v>
      </c>
      <c r="B63" s="7" t="s">
        <v>145</v>
      </c>
      <c r="C63" s="7" t="s">
        <v>146</v>
      </c>
      <c r="D63" s="8">
        <v>150</v>
      </c>
      <c r="E63" s="9">
        <v>80</v>
      </c>
      <c r="F63" s="7">
        <v>144</v>
      </c>
      <c r="G63" s="7" t="s">
        <v>147</v>
      </c>
      <c r="H63" s="7" t="s">
        <v>24</v>
      </c>
      <c r="I63" s="9">
        <v>90</v>
      </c>
      <c r="J63" s="9">
        <v>150</v>
      </c>
      <c r="L63" s="20"/>
    </row>
    <row r="64" ht="24.95" customHeight="1" spans="1:12">
      <c r="A64" s="7">
        <v>61</v>
      </c>
      <c r="B64" s="7" t="s">
        <v>148</v>
      </c>
      <c r="C64" s="7" t="s">
        <v>146</v>
      </c>
      <c r="D64" s="8">
        <v>150</v>
      </c>
      <c r="E64" s="9">
        <v>80</v>
      </c>
      <c r="F64" s="7">
        <v>145</v>
      </c>
      <c r="G64" s="7" t="s">
        <v>149</v>
      </c>
      <c r="H64" s="7" t="s">
        <v>26</v>
      </c>
      <c r="I64" s="9">
        <v>380</v>
      </c>
      <c r="J64" s="9">
        <v>40</v>
      </c>
      <c r="L64" s="20"/>
    </row>
    <row r="65" ht="24.95" customHeight="1" spans="1:12">
      <c r="A65" s="7">
        <v>62</v>
      </c>
      <c r="B65" s="7" t="s">
        <v>150</v>
      </c>
      <c r="C65" s="7" t="s">
        <v>24</v>
      </c>
      <c r="D65" s="8">
        <v>52</v>
      </c>
      <c r="E65" s="9">
        <v>30</v>
      </c>
      <c r="F65" s="7">
        <v>146</v>
      </c>
      <c r="G65" s="7" t="s">
        <v>151</v>
      </c>
      <c r="H65" s="7" t="s">
        <v>26</v>
      </c>
      <c r="I65" s="9">
        <v>590</v>
      </c>
      <c r="J65" s="9">
        <v>80</v>
      </c>
      <c r="L65" s="20"/>
    </row>
    <row r="66" ht="24.95" customHeight="1" spans="1:12">
      <c r="A66" s="7">
        <v>63</v>
      </c>
      <c r="B66" s="7" t="s">
        <v>152</v>
      </c>
      <c r="C66" s="7" t="s">
        <v>26</v>
      </c>
      <c r="D66" s="8">
        <v>230</v>
      </c>
      <c r="E66" s="9">
        <v>80</v>
      </c>
      <c r="F66" s="7">
        <v>147</v>
      </c>
      <c r="G66" s="7" t="s">
        <v>153</v>
      </c>
      <c r="H66" s="7" t="s">
        <v>26</v>
      </c>
      <c r="I66" s="9">
        <v>320</v>
      </c>
      <c r="J66" s="9">
        <v>60</v>
      </c>
      <c r="L66" s="20"/>
    </row>
    <row r="67" ht="24.95" customHeight="1" spans="1:12">
      <c r="A67" s="7">
        <v>64</v>
      </c>
      <c r="B67" s="7" t="s">
        <v>154</v>
      </c>
      <c r="C67" s="7" t="s">
        <v>26</v>
      </c>
      <c r="D67" s="8">
        <v>50</v>
      </c>
      <c r="E67" s="9">
        <v>80</v>
      </c>
      <c r="F67" s="7">
        <v>148</v>
      </c>
      <c r="G67" s="14" t="s">
        <v>171</v>
      </c>
      <c r="H67" s="7" t="s">
        <v>26</v>
      </c>
      <c r="I67" s="9">
        <v>520</v>
      </c>
      <c r="J67" s="8" t="s">
        <v>27</v>
      </c>
      <c r="L67" s="20"/>
    </row>
    <row r="68" ht="24.95" customHeight="1" spans="1:12">
      <c r="A68" s="7">
        <v>65</v>
      </c>
      <c r="B68" s="7" t="s">
        <v>156</v>
      </c>
      <c r="C68" s="7" t="s">
        <v>26</v>
      </c>
      <c r="D68" s="8">
        <v>405</v>
      </c>
      <c r="E68" s="9">
        <v>135</v>
      </c>
      <c r="F68" s="7">
        <v>149</v>
      </c>
      <c r="G68" s="14" t="s">
        <v>173</v>
      </c>
      <c r="H68" s="7" t="s">
        <v>26</v>
      </c>
      <c r="I68" s="9">
        <v>300</v>
      </c>
      <c r="J68" s="8" t="s">
        <v>27</v>
      </c>
      <c r="L68" s="20"/>
    </row>
    <row r="69" ht="24.95" customHeight="1" spans="1:12">
      <c r="A69" s="7">
        <v>66</v>
      </c>
      <c r="B69" s="7" t="s">
        <v>158</v>
      </c>
      <c r="C69" s="7" t="s">
        <v>26</v>
      </c>
      <c r="D69" s="8">
        <v>405</v>
      </c>
      <c r="E69" s="9">
        <v>120</v>
      </c>
      <c r="F69" s="7">
        <v>150</v>
      </c>
      <c r="G69" s="14" t="s">
        <v>175</v>
      </c>
      <c r="H69" s="7" t="s">
        <v>26</v>
      </c>
      <c r="I69" s="9">
        <v>335</v>
      </c>
      <c r="J69" s="8" t="s">
        <v>27</v>
      </c>
      <c r="L69" s="20"/>
    </row>
    <row r="70" ht="24.95" customHeight="1" spans="1:12">
      <c r="A70" s="7">
        <v>67</v>
      </c>
      <c r="B70" s="7" t="s">
        <v>160</v>
      </c>
      <c r="C70" s="7" t="s">
        <v>26</v>
      </c>
      <c r="D70" s="8">
        <v>560</v>
      </c>
      <c r="E70" s="9">
        <v>80</v>
      </c>
      <c r="F70" s="7">
        <v>151</v>
      </c>
      <c r="G70" s="14" t="s">
        <v>177</v>
      </c>
      <c r="H70" s="7" t="s">
        <v>26</v>
      </c>
      <c r="I70" s="9">
        <v>850</v>
      </c>
      <c r="J70" s="8" t="s">
        <v>27</v>
      </c>
      <c r="L70" s="20"/>
    </row>
    <row r="71" ht="24.95" customHeight="1" spans="1:12">
      <c r="A71" s="7">
        <v>68</v>
      </c>
      <c r="B71" s="7" t="s">
        <v>162</v>
      </c>
      <c r="C71" s="7" t="s">
        <v>26</v>
      </c>
      <c r="D71" s="8">
        <v>420</v>
      </c>
      <c r="E71" s="9">
        <v>80</v>
      </c>
      <c r="F71" s="7">
        <v>152</v>
      </c>
      <c r="G71" s="14" t="s">
        <v>179</v>
      </c>
      <c r="H71" s="7" t="s">
        <v>26</v>
      </c>
      <c r="I71" s="9">
        <v>1200</v>
      </c>
      <c r="J71" s="9">
        <v>1200</v>
      </c>
      <c r="L71" s="20"/>
    </row>
    <row r="72" ht="24.95" customHeight="1" spans="1:12">
      <c r="A72" s="7">
        <v>69</v>
      </c>
      <c r="B72" s="7" t="s">
        <v>164</v>
      </c>
      <c r="C72" s="10" t="s">
        <v>64</v>
      </c>
      <c r="D72" s="8">
        <v>450</v>
      </c>
      <c r="E72" s="12">
        <v>115</v>
      </c>
      <c r="F72" s="7">
        <v>153</v>
      </c>
      <c r="G72" s="14" t="s">
        <v>181</v>
      </c>
      <c r="H72" s="7" t="s">
        <v>26</v>
      </c>
      <c r="I72" s="9">
        <v>128</v>
      </c>
      <c r="J72" s="9">
        <v>50</v>
      </c>
      <c r="L72" s="20"/>
    </row>
    <row r="73" ht="24.95" customHeight="1" spans="1:12">
      <c r="A73" s="7">
        <v>70</v>
      </c>
      <c r="B73" s="7" t="s">
        <v>166</v>
      </c>
      <c r="C73" s="18"/>
      <c r="D73" s="8">
        <v>180</v>
      </c>
      <c r="E73" s="19"/>
      <c r="F73" s="7">
        <v>154</v>
      </c>
      <c r="G73" s="14" t="s">
        <v>183</v>
      </c>
      <c r="H73" s="7" t="s">
        <v>26</v>
      </c>
      <c r="I73" s="9">
        <v>3680</v>
      </c>
      <c r="J73" s="8" t="s">
        <v>27</v>
      </c>
      <c r="L73" s="20"/>
    </row>
    <row r="74" ht="24.95" customHeight="1" spans="1:12">
      <c r="A74" s="7">
        <v>71</v>
      </c>
      <c r="B74" s="7" t="s">
        <v>168</v>
      </c>
      <c r="C74" s="18"/>
      <c r="D74" s="8">
        <v>310</v>
      </c>
      <c r="E74" s="19"/>
      <c r="F74" s="7">
        <v>155</v>
      </c>
      <c r="G74" s="14" t="s">
        <v>188</v>
      </c>
      <c r="H74" s="14" t="s">
        <v>189</v>
      </c>
      <c r="I74" s="9">
        <v>828</v>
      </c>
      <c r="J74" s="8" t="s">
        <v>27</v>
      </c>
      <c r="L74" s="20"/>
    </row>
    <row r="75" ht="24.95" customHeight="1" spans="1:12">
      <c r="A75" s="7">
        <v>72</v>
      </c>
      <c r="B75" s="7" t="s">
        <v>170</v>
      </c>
      <c r="C75" s="18"/>
      <c r="D75" s="8">
        <v>240</v>
      </c>
      <c r="E75" s="19"/>
      <c r="F75" s="7">
        <v>156</v>
      </c>
      <c r="G75" s="14" t="s">
        <v>191</v>
      </c>
      <c r="H75" s="14" t="s">
        <v>99</v>
      </c>
      <c r="I75" s="9">
        <v>548</v>
      </c>
      <c r="J75" s="9">
        <v>25</v>
      </c>
      <c r="L75" s="20"/>
    </row>
    <row r="76" ht="24.95" customHeight="1" spans="1:12">
      <c r="A76" s="7">
        <v>73</v>
      </c>
      <c r="B76" s="7" t="s">
        <v>172</v>
      </c>
      <c r="C76" s="11"/>
      <c r="D76" s="8">
        <v>95</v>
      </c>
      <c r="E76" s="13"/>
      <c r="F76" s="7">
        <v>157</v>
      </c>
      <c r="G76" s="14" t="s">
        <v>195</v>
      </c>
      <c r="H76" s="14" t="s">
        <v>186</v>
      </c>
      <c r="I76" s="9">
        <v>48</v>
      </c>
      <c r="J76" s="9">
        <v>60</v>
      </c>
      <c r="L76" s="20"/>
    </row>
    <row r="77" ht="24.95" customHeight="1" spans="1:12">
      <c r="A77" s="7">
        <v>74</v>
      </c>
      <c r="B77" s="7" t="s">
        <v>174</v>
      </c>
      <c r="C77" s="10" t="s">
        <v>64</v>
      </c>
      <c r="D77" s="8">
        <v>390</v>
      </c>
      <c r="E77" s="12">
        <v>90</v>
      </c>
      <c r="F77" s="7">
        <v>158</v>
      </c>
      <c r="G77" s="14" t="s">
        <v>197</v>
      </c>
      <c r="H77" s="14" t="s">
        <v>186</v>
      </c>
      <c r="I77" s="9">
        <v>28</v>
      </c>
      <c r="J77" s="9">
        <v>120</v>
      </c>
      <c r="L77" s="20"/>
    </row>
    <row r="78" ht="24.95" customHeight="1" spans="1:12">
      <c r="A78" s="7">
        <v>75</v>
      </c>
      <c r="B78" s="7" t="s">
        <v>178</v>
      </c>
      <c r="C78" s="11"/>
      <c r="D78" s="27">
        <v>95</v>
      </c>
      <c r="E78" s="13"/>
      <c r="F78" s="7">
        <v>159</v>
      </c>
      <c r="G78" s="14" t="s">
        <v>255</v>
      </c>
      <c r="H78" s="14" t="s">
        <v>186</v>
      </c>
      <c r="I78" s="9">
        <v>80</v>
      </c>
      <c r="J78" s="8" t="s">
        <v>27</v>
      </c>
      <c r="L78" s="20"/>
    </row>
    <row r="79" ht="24.95" customHeight="1" spans="1:12">
      <c r="A79" s="7">
        <v>76</v>
      </c>
      <c r="B79" s="7" t="s">
        <v>180</v>
      </c>
      <c r="C79" s="7" t="s">
        <v>26</v>
      </c>
      <c r="D79" s="8">
        <v>65</v>
      </c>
      <c r="E79" s="9">
        <v>90</v>
      </c>
      <c r="F79" s="7">
        <v>160</v>
      </c>
      <c r="G79" s="14" t="s">
        <v>229</v>
      </c>
      <c r="H79" s="14" t="s">
        <v>26</v>
      </c>
      <c r="I79" s="9">
        <v>80</v>
      </c>
      <c r="J79" s="8">
        <v>30</v>
      </c>
      <c r="L79" s="20"/>
    </row>
    <row r="80" ht="24.95" customHeight="1" spans="1:12">
      <c r="A80" s="7">
        <v>77</v>
      </c>
      <c r="B80" s="7" t="s">
        <v>182</v>
      </c>
      <c r="C80" s="7" t="s">
        <v>26</v>
      </c>
      <c r="D80" s="8">
        <v>735</v>
      </c>
      <c r="E80" s="9">
        <v>120</v>
      </c>
      <c r="F80" s="7">
        <v>161</v>
      </c>
      <c r="G80" s="14" t="s">
        <v>199</v>
      </c>
      <c r="H80" s="7" t="s">
        <v>26</v>
      </c>
      <c r="I80" s="9">
        <v>224</v>
      </c>
      <c r="J80" s="9">
        <v>30</v>
      </c>
      <c r="L80" s="20"/>
    </row>
    <row r="81" ht="24.95" customHeight="1" spans="1:12">
      <c r="A81" s="7">
        <v>78</v>
      </c>
      <c r="B81" s="7" t="s">
        <v>184</v>
      </c>
      <c r="C81" s="7" t="s">
        <v>24</v>
      </c>
      <c r="D81" s="8">
        <v>560</v>
      </c>
      <c r="E81" s="9">
        <v>95</v>
      </c>
      <c r="F81" s="7">
        <v>162</v>
      </c>
      <c r="G81" s="14" t="s">
        <v>201</v>
      </c>
      <c r="H81" s="7" t="s">
        <v>26</v>
      </c>
      <c r="I81" s="9">
        <v>24</v>
      </c>
      <c r="J81" s="9">
        <v>10</v>
      </c>
      <c r="L81" s="20"/>
    </row>
    <row r="82" ht="24.95" customHeight="1" spans="1:12">
      <c r="A82" s="7">
        <v>79</v>
      </c>
      <c r="B82" s="7" t="s">
        <v>228</v>
      </c>
      <c r="C82" s="7" t="s">
        <v>24</v>
      </c>
      <c r="D82" s="8">
        <v>535</v>
      </c>
      <c r="E82" s="9">
        <v>95</v>
      </c>
      <c r="F82" s="7">
        <v>163</v>
      </c>
      <c r="G82" s="14" t="s">
        <v>203</v>
      </c>
      <c r="H82" s="7" t="s">
        <v>22</v>
      </c>
      <c r="I82" s="9">
        <v>64</v>
      </c>
      <c r="J82" s="9">
        <v>80</v>
      </c>
      <c r="L82" s="20"/>
    </row>
    <row r="83" ht="24.95" customHeight="1" spans="1:12">
      <c r="A83" s="7">
        <v>80</v>
      </c>
      <c r="B83" s="7" t="s">
        <v>187</v>
      </c>
      <c r="C83" s="7" t="s">
        <v>24</v>
      </c>
      <c r="D83" s="8">
        <v>220</v>
      </c>
      <c r="E83" s="9">
        <v>45</v>
      </c>
      <c r="F83" s="7">
        <v>164</v>
      </c>
      <c r="G83" s="14" t="s">
        <v>205</v>
      </c>
      <c r="H83" s="7" t="s">
        <v>206</v>
      </c>
      <c r="I83" s="23">
        <v>112</v>
      </c>
      <c r="J83" s="23" t="s">
        <v>27</v>
      </c>
      <c r="L83" s="20"/>
    </row>
    <row r="84" ht="24.95" customHeight="1" spans="1:12">
      <c r="A84" s="7">
        <v>81</v>
      </c>
      <c r="B84" s="7" t="s">
        <v>190</v>
      </c>
      <c r="C84" s="7" t="s">
        <v>24</v>
      </c>
      <c r="D84" s="8">
        <v>220</v>
      </c>
      <c r="E84" s="9">
        <v>45</v>
      </c>
      <c r="L84" s="20"/>
    </row>
    <row r="85" ht="24.95" customHeight="1" spans="1:12">
      <c r="A85" s="7">
        <v>82</v>
      </c>
      <c r="B85" s="7" t="s">
        <v>192</v>
      </c>
      <c r="C85" s="7" t="s">
        <v>24</v>
      </c>
      <c r="D85" s="8">
        <v>420</v>
      </c>
      <c r="E85" s="9">
        <v>120</v>
      </c>
      <c r="L85" s="20"/>
    </row>
    <row r="86" ht="24.95" customHeight="1" spans="1:12">
      <c r="A86" s="7">
        <v>83</v>
      </c>
      <c r="B86" s="7" t="s">
        <v>194</v>
      </c>
      <c r="C86" s="7" t="s">
        <v>26</v>
      </c>
      <c r="D86" s="8">
        <v>65</v>
      </c>
      <c r="E86" s="9">
        <v>30</v>
      </c>
      <c r="L86" s="20"/>
    </row>
    <row r="87" ht="24.95" customHeight="1" spans="1:12">
      <c r="A87" s="7">
        <v>84</v>
      </c>
      <c r="B87" s="34" t="s">
        <v>196</v>
      </c>
      <c r="C87" s="34" t="s">
        <v>24</v>
      </c>
      <c r="D87" s="8">
        <v>2180</v>
      </c>
      <c r="E87" s="9">
        <v>150</v>
      </c>
      <c r="L87" s="20"/>
    </row>
    <row r="88" ht="24.95" customHeight="1" spans="1:12">
      <c r="A88" s="20"/>
      <c r="B88" s="20"/>
      <c r="C88" s="20"/>
      <c r="D88" s="20"/>
      <c r="L88" s="20"/>
    </row>
    <row r="89" ht="24.95" customHeight="1" spans="1:12">
      <c r="A89" s="20"/>
      <c r="B89" s="20"/>
      <c r="C89" s="20"/>
      <c r="D89" s="20"/>
      <c r="L89" s="20"/>
    </row>
    <row r="90" ht="18.75" spans="1:12">
      <c r="A90" s="20"/>
      <c r="B90" s="20"/>
      <c r="C90" s="20"/>
      <c r="D90" s="20"/>
      <c r="L90" s="20"/>
    </row>
    <row r="91" ht="18.75" spans="1:4">
      <c r="A91" s="20"/>
      <c r="B91" s="20"/>
      <c r="C91" s="20"/>
      <c r="D91" s="20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spans="1:4">
      <c r="A100" s="41"/>
      <c r="B100" s="41"/>
      <c r="C100" s="41"/>
      <c r="D100" s="42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ht="18.75" spans="1:4">
      <c r="A103" s="20"/>
      <c r="B103" s="20"/>
      <c r="C103" s="20"/>
      <c r="D103" s="20"/>
    </row>
    <row r="104" ht="18.75" spans="1:4">
      <c r="A104" s="20"/>
      <c r="B104" s="20"/>
      <c r="C104" s="20"/>
      <c r="D104" s="20"/>
    </row>
    <row r="105" ht="18.75" spans="1:4">
      <c r="A105" s="20"/>
      <c r="B105" s="20"/>
      <c r="C105" s="20"/>
      <c r="D105" s="20"/>
    </row>
    <row r="106" ht="18.75" spans="1:4">
      <c r="A106" s="2"/>
      <c r="B106" s="20"/>
      <c r="C106" s="20"/>
      <c r="D106" s="1"/>
    </row>
    <row r="107" ht="18.75" spans="1:4">
      <c r="A107" s="2"/>
      <c r="B107" s="2"/>
      <c r="C107" s="20"/>
      <c r="D107" s="1"/>
    </row>
    <row r="108" ht="18.75" spans="1:4">
      <c r="A108" s="2"/>
      <c r="B108" s="2"/>
      <c r="C108" s="20"/>
      <c r="D108" s="1"/>
    </row>
    <row r="109" ht="18.75" spans="1:4">
      <c r="A109" s="2"/>
      <c r="B109" s="2"/>
      <c r="C109" s="20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0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"/>
      <c r="D114" s="1"/>
    </row>
    <row r="115" ht="18.75" spans="1:4">
      <c r="A115" s="2"/>
      <c r="B115" s="2"/>
      <c r="C115" s="20"/>
      <c r="D115" s="1"/>
    </row>
    <row r="116" ht="18.75" spans="1:4">
      <c r="A116" s="2"/>
      <c r="B116" s="2"/>
      <c r="C116" s="20"/>
      <c r="D116" s="1"/>
    </row>
    <row r="117" ht="18.75" spans="1:4">
      <c r="A117" s="2"/>
      <c r="B117" s="2"/>
      <c r="C117" s="20"/>
      <c r="D117" s="1"/>
    </row>
    <row r="118" ht="18.75" spans="2:2">
      <c r="B118" s="2"/>
    </row>
    <row r="119" ht="18.75" spans="2:2">
      <c r="B119" s="2"/>
    </row>
    <row r="120" ht="18.75" spans="2:2">
      <c r="B120" s="2"/>
    </row>
    <row r="121" ht="18.75" spans="2:2">
      <c r="B121" s="2"/>
    </row>
  </sheetData>
  <mergeCells count="17">
    <mergeCell ref="A2:J2"/>
    <mergeCell ref="C23:C24"/>
    <mergeCell ref="C72:C76"/>
    <mergeCell ref="C77:C78"/>
    <mergeCell ref="E23:E24"/>
    <mergeCell ref="E72:E76"/>
    <mergeCell ref="E77:E78"/>
    <mergeCell ref="H27:H31"/>
    <mergeCell ref="H34:H41"/>
    <mergeCell ref="H44:H45"/>
    <mergeCell ref="H46:H50"/>
    <mergeCell ref="H52:H54"/>
    <mergeCell ref="J27:J31"/>
    <mergeCell ref="J34:J41"/>
    <mergeCell ref="J44:J45"/>
    <mergeCell ref="J46:J50"/>
    <mergeCell ref="J52:J54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4"/>
  <sheetViews>
    <sheetView view="pageBreakPreview" zoomScaleNormal="85" topLeftCell="A74" workbookViewId="0">
      <selection activeCell="G91" sqref="G91"/>
    </sheetView>
  </sheetViews>
  <sheetFormatPr defaultColWidth="9" defaultRowHeight="18.75"/>
  <cols>
    <col min="1" max="1" width="9" style="1"/>
    <col min="2" max="2" width="22.625" style="1" customWidth="1"/>
    <col min="3" max="4" width="8.625" style="1" customWidth="1"/>
    <col min="5" max="6" width="9" style="1"/>
    <col min="7" max="7" width="22.625" style="1" customWidth="1"/>
    <col min="8" max="9" width="8.625" style="1" customWidth="1"/>
    <col min="10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263</v>
      </c>
      <c r="B2" s="4"/>
      <c r="C2" s="4"/>
      <c r="D2" s="4"/>
      <c r="E2" s="4"/>
      <c r="F2" s="4"/>
      <c r="G2" s="4"/>
      <c r="H2" s="4"/>
      <c r="I2" s="4"/>
      <c r="J2" s="4"/>
    </row>
    <row r="3" ht="54" customHeight="1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87</v>
      </c>
      <c r="G4" s="34" t="s">
        <v>200</v>
      </c>
      <c r="H4" s="34" t="s">
        <v>24</v>
      </c>
      <c r="I4" s="8">
        <v>260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88</v>
      </c>
      <c r="G5" s="7" t="s">
        <v>202</v>
      </c>
      <c r="H5" s="7" t="s">
        <v>24</v>
      </c>
      <c r="I5" s="8">
        <v>180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89</v>
      </c>
      <c r="G6" s="7" t="s">
        <v>204</v>
      </c>
      <c r="H6" s="7" t="s">
        <v>24</v>
      </c>
      <c r="I6" s="8">
        <v>220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90</v>
      </c>
      <c r="G7" s="7" t="s">
        <v>208</v>
      </c>
      <c r="H7" s="7" t="s">
        <v>24</v>
      </c>
      <c r="I7" s="8">
        <v>1380</v>
      </c>
      <c r="J7" s="9">
        <v>250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736</v>
      </c>
      <c r="E8" s="9">
        <v>125</v>
      </c>
      <c r="F8" s="7">
        <v>91</v>
      </c>
      <c r="G8" s="7" t="s">
        <v>23</v>
      </c>
      <c r="H8" s="7" t="s">
        <v>24</v>
      </c>
      <c r="I8" s="8">
        <v>245</v>
      </c>
      <c r="J8" s="9">
        <v>80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92</v>
      </c>
      <c r="G9" s="7" t="s">
        <v>28</v>
      </c>
      <c r="H9" s="7" t="s">
        <v>26</v>
      </c>
      <c r="I9" s="8">
        <v>650</v>
      </c>
      <c r="J9" s="9">
        <v>140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93</v>
      </c>
      <c r="G10" s="7" t="s">
        <v>30</v>
      </c>
      <c r="H10" s="7" t="s">
        <v>24</v>
      </c>
      <c r="I10" s="8">
        <v>160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94</v>
      </c>
      <c r="G11" s="7" t="s">
        <v>32</v>
      </c>
      <c r="H11" s="7" t="s">
        <v>26</v>
      </c>
      <c r="I11" s="8">
        <v>1450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95</v>
      </c>
      <c r="G12" s="7" t="s">
        <v>34</v>
      </c>
      <c r="H12" s="7" t="s">
        <v>26</v>
      </c>
      <c r="I12" s="8">
        <v>150</v>
      </c>
      <c r="J12" s="9">
        <v>50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96</v>
      </c>
      <c r="G13" s="7" t="s">
        <v>36</v>
      </c>
      <c r="H13" s="7" t="s">
        <v>26</v>
      </c>
      <c r="I13" s="8">
        <v>195</v>
      </c>
      <c r="J13" s="8" t="s">
        <v>27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97</v>
      </c>
      <c r="G14" s="7" t="s">
        <v>38</v>
      </c>
      <c r="H14" s="7" t="s">
        <v>24</v>
      </c>
      <c r="I14" s="8">
        <v>520</v>
      </c>
      <c r="J14" s="9">
        <v>110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>
        <v>10</v>
      </c>
      <c r="F15" s="7">
        <v>98</v>
      </c>
      <c r="G15" s="7" t="s">
        <v>213</v>
      </c>
      <c r="H15" s="7" t="s">
        <v>26</v>
      </c>
      <c r="I15" s="8">
        <v>108</v>
      </c>
      <c r="J15" s="9">
        <v>90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790</v>
      </c>
      <c r="E16" s="9">
        <v>105</v>
      </c>
      <c r="F16" s="7">
        <v>99</v>
      </c>
      <c r="G16" s="7" t="s">
        <v>214</v>
      </c>
      <c r="H16" s="7" t="s">
        <v>26</v>
      </c>
      <c r="I16" s="8">
        <v>360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690</v>
      </c>
      <c r="E17" s="9">
        <v>115</v>
      </c>
      <c r="F17" s="7">
        <v>100</v>
      </c>
      <c r="G17" s="7" t="s">
        <v>40</v>
      </c>
      <c r="H17" s="7" t="s">
        <v>26</v>
      </c>
      <c r="I17" s="8">
        <v>350</v>
      </c>
      <c r="J17" s="9">
        <v>120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112</v>
      </c>
      <c r="E18" s="9">
        <v>50</v>
      </c>
      <c r="F18" s="7">
        <v>101</v>
      </c>
      <c r="G18" s="7" t="s">
        <v>42</v>
      </c>
      <c r="H18" s="7" t="s">
        <v>26</v>
      </c>
      <c r="I18" s="8">
        <v>140</v>
      </c>
      <c r="J18" s="9">
        <v>135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176</v>
      </c>
      <c r="E19" s="9">
        <v>60</v>
      </c>
      <c r="F19" s="7">
        <v>102</v>
      </c>
      <c r="G19" s="7" t="s">
        <v>44</v>
      </c>
      <c r="H19" s="7" t="s">
        <v>24</v>
      </c>
      <c r="I19" s="8">
        <v>75</v>
      </c>
      <c r="J19" s="9">
        <v>100</v>
      </c>
    </row>
    <row r="20" ht="24.95" customHeight="1" spans="1:10">
      <c r="A20" s="7">
        <v>17</v>
      </c>
      <c r="B20" s="7" t="s">
        <v>58</v>
      </c>
      <c r="C20" s="7" t="s">
        <v>26</v>
      </c>
      <c r="D20" s="8" t="s">
        <v>27</v>
      </c>
      <c r="E20" s="9">
        <v>60</v>
      </c>
      <c r="F20" s="7">
        <v>103</v>
      </c>
      <c r="G20" s="7" t="s">
        <v>216</v>
      </c>
      <c r="H20" s="7" t="s">
        <v>26</v>
      </c>
      <c r="I20" s="8">
        <v>450</v>
      </c>
      <c r="J20" s="9">
        <v>50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280</v>
      </c>
      <c r="E21" s="9">
        <v>55</v>
      </c>
      <c r="F21" s="7">
        <v>104</v>
      </c>
      <c r="G21" s="7" t="s">
        <v>218</v>
      </c>
      <c r="H21" s="7" t="s">
        <v>26</v>
      </c>
      <c r="I21" s="8">
        <v>245</v>
      </c>
      <c r="J21" s="9">
        <v>30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580</v>
      </c>
      <c r="E22" s="9">
        <v>90</v>
      </c>
      <c r="F22" s="7">
        <v>105</v>
      </c>
      <c r="G22" s="7" t="s">
        <v>46</v>
      </c>
      <c r="H22" s="7" t="s">
        <v>26</v>
      </c>
      <c r="I22" s="8">
        <v>720</v>
      </c>
      <c r="J22" s="9">
        <v>120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v>205</v>
      </c>
      <c r="E23" s="12">
        <v>105</v>
      </c>
      <c r="F23" s="7">
        <v>106</v>
      </c>
      <c r="G23" s="7" t="s">
        <v>48</v>
      </c>
      <c r="H23" s="7" t="s">
        <v>26</v>
      </c>
      <c r="I23" s="8">
        <v>450</v>
      </c>
      <c r="J23" s="9">
        <v>120</v>
      </c>
    </row>
    <row r="24" ht="24.95" customHeight="1" spans="1:10">
      <c r="A24" s="7">
        <v>21</v>
      </c>
      <c r="B24" s="7" t="s">
        <v>62</v>
      </c>
      <c r="C24" s="11"/>
      <c r="D24" s="8">
        <v>320</v>
      </c>
      <c r="E24" s="13"/>
      <c r="F24" s="7">
        <v>107</v>
      </c>
      <c r="G24" s="7" t="s">
        <v>51</v>
      </c>
      <c r="H24" s="7" t="s">
        <v>26</v>
      </c>
      <c r="I24" s="8">
        <v>75</v>
      </c>
      <c r="J24" s="9">
        <v>120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95</v>
      </c>
      <c r="E25" s="9">
        <v>35</v>
      </c>
      <c r="F25" s="7">
        <v>108</v>
      </c>
      <c r="G25" s="7" t="s">
        <v>53</v>
      </c>
      <c r="H25" s="7" t="s">
        <v>24</v>
      </c>
      <c r="I25" s="8">
        <v>2280</v>
      </c>
      <c r="J25" s="9">
        <v>135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530</v>
      </c>
      <c r="E26" s="9">
        <v>60</v>
      </c>
      <c r="F26" s="7">
        <v>109</v>
      </c>
      <c r="G26" s="7" t="s">
        <v>55</v>
      </c>
      <c r="H26" s="7" t="s">
        <v>24</v>
      </c>
      <c r="I26" s="8">
        <v>870</v>
      </c>
      <c r="J26" s="9">
        <v>100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210</v>
      </c>
      <c r="E27" s="9">
        <v>40</v>
      </c>
      <c r="F27" s="7">
        <v>110</v>
      </c>
      <c r="G27" s="7" t="s">
        <v>57</v>
      </c>
      <c r="H27" s="7" t="s">
        <v>26</v>
      </c>
      <c r="I27" s="8">
        <v>195</v>
      </c>
      <c r="J27" s="9">
        <v>70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320</v>
      </c>
      <c r="E28" s="9">
        <v>120</v>
      </c>
      <c r="F28" s="7">
        <v>111</v>
      </c>
      <c r="G28" s="7" t="s">
        <v>59</v>
      </c>
      <c r="H28" s="7" t="s">
        <v>26</v>
      </c>
      <c r="I28" s="8">
        <v>260</v>
      </c>
      <c r="J28" s="9">
        <v>80</v>
      </c>
    </row>
    <row r="29" ht="24.95" customHeight="1" spans="1:10">
      <c r="A29" s="7">
        <v>26</v>
      </c>
      <c r="B29" s="7" t="s">
        <v>73</v>
      </c>
      <c r="C29" s="7" t="s">
        <v>26</v>
      </c>
      <c r="D29" s="8">
        <v>380</v>
      </c>
      <c r="E29" s="9">
        <v>120</v>
      </c>
      <c r="F29" s="7">
        <v>112</v>
      </c>
      <c r="G29" s="7" t="s">
        <v>61</v>
      </c>
      <c r="H29" s="7" t="s">
        <v>26</v>
      </c>
      <c r="I29" s="8">
        <v>260</v>
      </c>
      <c r="J29" s="9">
        <v>145</v>
      </c>
    </row>
    <row r="30" ht="24.95" customHeight="1" spans="1:10">
      <c r="A30" s="7">
        <v>27</v>
      </c>
      <c r="B30" s="7" t="s">
        <v>75</v>
      </c>
      <c r="C30" s="7" t="s">
        <v>24</v>
      </c>
      <c r="D30" s="8">
        <v>162</v>
      </c>
      <c r="E30" s="9">
        <v>30</v>
      </c>
      <c r="F30" s="7">
        <v>113</v>
      </c>
      <c r="G30" s="7" t="s">
        <v>63</v>
      </c>
      <c r="H30" s="10" t="s">
        <v>64</v>
      </c>
      <c r="I30" s="8">
        <v>690</v>
      </c>
      <c r="J30" s="9">
        <v>320</v>
      </c>
    </row>
    <row r="31" ht="24.95" customHeight="1" spans="1:10">
      <c r="A31" s="7">
        <v>28</v>
      </c>
      <c r="B31" s="7" t="s">
        <v>77</v>
      </c>
      <c r="C31" s="7" t="s">
        <v>26</v>
      </c>
      <c r="D31" s="8">
        <v>120</v>
      </c>
      <c r="E31" s="9">
        <v>30</v>
      </c>
      <c r="F31" s="7">
        <v>114</v>
      </c>
      <c r="G31" s="7" t="s">
        <v>66</v>
      </c>
      <c r="H31" s="18"/>
      <c r="I31" s="8">
        <v>650</v>
      </c>
      <c r="J31" s="9"/>
    </row>
    <row r="32" ht="24.95" customHeight="1" spans="1:10">
      <c r="A32" s="7">
        <v>29</v>
      </c>
      <c r="B32" s="7" t="s">
        <v>79</v>
      </c>
      <c r="C32" s="7" t="s">
        <v>26</v>
      </c>
      <c r="D32" s="8">
        <v>265</v>
      </c>
      <c r="E32" s="9">
        <v>60</v>
      </c>
      <c r="F32" s="7">
        <v>115</v>
      </c>
      <c r="G32" s="7" t="s">
        <v>68</v>
      </c>
      <c r="H32" s="18"/>
      <c r="I32" s="8">
        <v>520</v>
      </c>
      <c r="J32" s="9"/>
    </row>
    <row r="33" ht="24.95" customHeight="1" spans="1:10">
      <c r="A33" s="7">
        <v>30</v>
      </c>
      <c r="B33" s="7" t="s">
        <v>81</v>
      </c>
      <c r="C33" s="7" t="s">
        <v>64</v>
      </c>
      <c r="D33" s="8">
        <v>380</v>
      </c>
      <c r="E33" s="9">
        <v>210</v>
      </c>
      <c r="F33" s="7">
        <v>116</v>
      </c>
      <c r="G33" s="7" t="s">
        <v>70</v>
      </c>
      <c r="H33" s="18"/>
      <c r="I33" s="8">
        <v>195</v>
      </c>
      <c r="J33" s="9"/>
    </row>
    <row r="34" ht="24.95" customHeight="1" spans="1:10">
      <c r="A34" s="7">
        <v>31</v>
      </c>
      <c r="B34" s="7" t="s">
        <v>83</v>
      </c>
      <c r="C34" s="7" t="s">
        <v>26</v>
      </c>
      <c r="D34" s="8">
        <v>320</v>
      </c>
      <c r="E34" s="9">
        <v>120</v>
      </c>
      <c r="F34" s="7">
        <v>117</v>
      </c>
      <c r="G34" s="7" t="s">
        <v>72</v>
      </c>
      <c r="H34" s="11"/>
      <c r="I34" s="8">
        <v>145</v>
      </c>
      <c r="J34" s="9"/>
    </row>
    <row r="35" ht="24.95" customHeight="1" spans="1:10">
      <c r="A35" s="7">
        <v>32</v>
      </c>
      <c r="B35" s="7" t="s">
        <v>85</v>
      </c>
      <c r="C35" s="7" t="s">
        <v>26</v>
      </c>
      <c r="D35" s="8">
        <v>220</v>
      </c>
      <c r="E35" s="9">
        <v>60</v>
      </c>
      <c r="F35" s="7">
        <v>118</v>
      </c>
      <c r="G35" s="7" t="s">
        <v>74</v>
      </c>
      <c r="H35" s="7" t="s">
        <v>24</v>
      </c>
      <c r="I35" s="8">
        <v>870</v>
      </c>
      <c r="J35" s="8" t="s">
        <v>27</v>
      </c>
    </row>
    <row r="36" ht="24.95" customHeight="1" spans="1:10">
      <c r="A36" s="7">
        <v>33</v>
      </c>
      <c r="B36" s="7" t="s">
        <v>87</v>
      </c>
      <c r="C36" s="7" t="s">
        <v>64</v>
      </c>
      <c r="D36" s="8">
        <v>270</v>
      </c>
      <c r="E36" s="9">
        <v>150</v>
      </c>
      <c r="F36" s="7">
        <v>119</v>
      </c>
      <c r="G36" s="7" t="s">
        <v>78</v>
      </c>
      <c r="H36" s="7" t="s">
        <v>26</v>
      </c>
      <c r="I36" s="8">
        <v>985</v>
      </c>
      <c r="J36" s="9">
        <v>150</v>
      </c>
    </row>
    <row r="37" ht="24.95" customHeight="1" spans="1:10">
      <c r="A37" s="7">
        <v>34</v>
      </c>
      <c r="B37" s="7" t="s">
        <v>89</v>
      </c>
      <c r="C37" s="7" t="s">
        <v>24</v>
      </c>
      <c r="D37" s="8">
        <v>390</v>
      </c>
      <c r="E37" s="9">
        <v>70</v>
      </c>
      <c r="F37" s="7">
        <v>120</v>
      </c>
      <c r="G37" s="7" t="s">
        <v>80</v>
      </c>
      <c r="H37" s="10" t="s">
        <v>64</v>
      </c>
      <c r="I37" s="8">
        <v>650</v>
      </c>
      <c r="J37" s="9">
        <v>1680</v>
      </c>
    </row>
    <row r="38" ht="24.95" customHeight="1" spans="1:10">
      <c r="A38" s="7">
        <v>35</v>
      </c>
      <c r="B38" s="7" t="s">
        <v>91</v>
      </c>
      <c r="C38" s="7" t="s">
        <v>24</v>
      </c>
      <c r="D38" s="8">
        <v>390</v>
      </c>
      <c r="E38" s="9">
        <v>70</v>
      </c>
      <c r="F38" s="7">
        <v>121</v>
      </c>
      <c r="G38" s="7" t="s">
        <v>82</v>
      </c>
      <c r="H38" s="18"/>
      <c r="I38" s="8">
        <v>240</v>
      </c>
      <c r="J38" s="9"/>
    </row>
    <row r="39" ht="24.95" customHeight="1" spans="1:10">
      <c r="A39" s="7">
        <v>36</v>
      </c>
      <c r="B39" s="7" t="s">
        <v>93</v>
      </c>
      <c r="C39" s="7" t="s">
        <v>26</v>
      </c>
      <c r="D39" s="8">
        <v>270</v>
      </c>
      <c r="E39" s="9">
        <v>80</v>
      </c>
      <c r="F39" s="7">
        <v>122</v>
      </c>
      <c r="G39" s="7" t="s">
        <v>84</v>
      </c>
      <c r="H39" s="18"/>
      <c r="I39" s="8">
        <v>65</v>
      </c>
      <c r="J39" s="9"/>
    </row>
    <row r="40" ht="24.95" customHeight="1" spans="1:10">
      <c r="A40" s="7">
        <v>37</v>
      </c>
      <c r="B40" s="7" t="s">
        <v>95</v>
      </c>
      <c r="C40" s="7" t="s">
        <v>50</v>
      </c>
      <c r="D40" s="8">
        <v>1530</v>
      </c>
      <c r="E40" s="9">
        <v>140</v>
      </c>
      <c r="F40" s="7">
        <v>123</v>
      </c>
      <c r="G40" s="7" t="s">
        <v>86</v>
      </c>
      <c r="H40" s="18"/>
      <c r="I40" s="8">
        <v>35</v>
      </c>
      <c r="J40" s="9"/>
    </row>
    <row r="41" ht="24.95" customHeight="1" spans="1:10">
      <c r="A41" s="7">
        <v>38</v>
      </c>
      <c r="B41" s="7" t="s">
        <v>97</v>
      </c>
      <c r="C41" s="7" t="s">
        <v>26</v>
      </c>
      <c r="D41" s="8">
        <v>670</v>
      </c>
      <c r="E41" s="9">
        <v>130</v>
      </c>
      <c r="F41" s="7">
        <v>124</v>
      </c>
      <c r="G41" s="7" t="s">
        <v>88</v>
      </c>
      <c r="H41" s="18"/>
      <c r="I41" s="8">
        <v>32</v>
      </c>
      <c r="J41" s="9"/>
    </row>
    <row r="42" ht="24.95" customHeight="1" spans="1:10">
      <c r="A42" s="7">
        <v>39</v>
      </c>
      <c r="B42" s="7" t="s">
        <v>100</v>
      </c>
      <c r="C42" s="7" t="s">
        <v>50</v>
      </c>
      <c r="D42" s="8">
        <v>560</v>
      </c>
      <c r="E42" s="9">
        <v>330</v>
      </c>
      <c r="F42" s="7">
        <v>125</v>
      </c>
      <c r="G42" s="7" t="s">
        <v>90</v>
      </c>
      <c r="H42" s="18"/>
      <c r="I42" s="8">
        <v>580</v>
      </c>
      <c r="J42" s="9"/>
    </row>
    <row r="43" ht="24.95" customHeight="1" spans="1:10">
      <c r="A43" s="7">
        <v>40</v>
      </c>
      <c r="B43" s="7" t="s">
        <v>102</v>
      </c>
      <c r="C43" s="7" t="s">
        <v>64</v>
      </c>
      <c r="D43" s="8">
        <v>1650</v>
      </c>
      <c r="E43" s="9">
        <v>330</v>
      </c>
      <c r="F43" s="7">
        <v>126</v>
      </c>
      <c r="G43" s="7" t="s">
        <v>92</v>
      </c>
      <c r="H43" s="18"/>
      <c r="I43" s="8">
        <v>220</v>
      </c>
      <c r="J43" s="9"/>
    </row>
    <row r="44" ht="24.95" customHeight="1" spans="1:10">
      <c r="A44" s="7">
        <v>41</v>
      </c>
      <c r="B44" s="7" t="s">
        <v>104</v>
      </c>
      <c r="C44" s="7" t="s">
        <v>26</v>
      </c>
      <c r="D44" s="8">
        <v>195</v>
      </c>
      <c r="E44" s="9">
        <v>90</v>
      </c>
      <c r="F44" s="7">
        <v>127</v>
      </c>
      <c r="G44" s="7" t="s">
        <v>94</v>
      </c>
      <c r="H44" s="11"/>
      <c r="I44" s="8">
        <v>1850</v>
      </c>
      <c r="J44" s="9"/>
    </row>
    <row r="45" ht="24.95" customHeight="1" spans="1:10">
      <c r="A45" s="7">
        <v>42</v>
      </c>
      <c r="B45" s="7" t="s">
        <v>106</v>
      </c>
      <c r="C45" s="7" t="s">
        <v>26</v>
      </c>
      <c r="D45" s="8">
        <v>330</v>
      </c>
      <c r="E45" s="9">
        <v>330</v>
      </c>
      <c r="F45" s="7">
        <v>128</v>
      </c>
      <c r="G45" s="7" t="s">
        <v>96</v>
      </c>
      <c r="H45" s="7" t="s">
        <v>26</v>
      </c>
      <c r="I45" s="8">
        <v>3280</v>
      </c>
      <c r="J45" s="9">
        <v>470</v>
      </c>
    </row>
    <row r="46" ht="24.95" customHeight="1" spans="1:10">
      <c r="A46" s="7">
        <v>43</v>
      </c>
      <c r="B46" s="7" t="s">
        <v>110</v>
      </c>
      <c r="C46" s="7" t="s">
        <v>24</v>
      </c>
      <c r="D46" s="8">
        <v>150</v>
      </c>
      <c r="E46" s="9">
        <v>60</v>
      </c>
      <c r="F46" s="7">
        <v>129</v>
      </c>
      <c r="G46" s="7" t="s">
        <v>98</v>
      </c>
      <c r="H46" s="7" t="s">
        <v>99</v>
      </c>
      <c r="I46" s="8">
        <v>160</v>
      </c>
      <c r="J46" s="9">
        <v>470</v>
      </c>
    </row>
    <row r="47" ht="24.95" customHeight="1" spans="1:10">
      <c r="A47" s="7">
        <v>44</v>
      </c>
      <c r="B47" s="7" t="s">
        <v>112</v>
      </c>
      <c r="C47" s="7" t="s">
        <v>26</v>
      </c>
      <c r="D47" s="8">
        <v>390</v>
      </c>
      <c r="E47" s="9">
        <v>105</v>
      </c>
      <c r="F47" s="7">
        <v>130</v>
      </c>
      <c r="G47" s="7" t="s">
        <v>101</v>
      </c>
      <c r="H47" s="7" t="s">
        <v>26</v>
      </c>
      <c r="I47" s="8">
        <v>360</v>
      </c>
      <c r="J47" s="9">
        <v>70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280</v>
      </c>
      <c r="E48" s="9">
        <v>80</v>
      </c>
      <c r="F48" s="7">
        <v>131</v>
      </c>
      <c r="G48" s="7" t="s">
        <v>109</v>
      </c>
      <c r="H48" s="10" t="s">
        <v>64</v>
      </c>
      <c r="I48" s="8">
        <v>48</v>
      </c>
      <c r="J48" s="12">
        <v>470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110</v>
      </c>
      <c r="E49" s="9">
        <v>60</v>
      </c>
      <c r="F49" s="7">
        <v>132</v>
      </c>
      <c r="G49" s="7" t="s">
        <v>111</v>
      </c>
      <c r="H49" s="18"/>
      <c r="I49" s="8">
        <v>75</v>
      </c>
      <c r="J49" s="19"/>
    </row>
    <row r="50" ht="24.95" customHeight="1" spans="1:10">
      <c r="A50" s="7">
        <v>47</v>
      </c>
      <c r="B50" s="7" t="s">
        <v>118</v>
      </c>
      <c r="C50" s="7" t="s">
        <v>26</v>
      </c>
      <c r="D50" s="8">
        <v>80</v>
      </c>
      <c r="E50" s="9">
        <v>60</v>
      </c>
      <c r="F50" s="7">
        <v>133</v>
      </c>
      <c r="G50" s="7" t="s">
        <v>113</v>
      </c>
      <c r="H50" s="18"/>
      <c r="I50" s="9">
        <v>420</v>
      </c>
      <c r="J50" s="19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75</v>
      </c>
      <c r="E51" s="9">
        <v>35</v>
      </c>
      <c r="F51" s="7">
        <v>134</v>
      </c>
      <c r="G51" s="7" t="s">
        <v>115</v>
      </c>
      <c r="H51" s="18"/>
      <c r="I51" s="8">
        <v>960</v>
      </c>
      <c r="J51" s="19"/>
    </row>
    <row r="52" ht="24.95" customHeight="1" spans="1:10">
      <c r="A52" s="7">
        <v>49</v>
      </c>
      <c r="B52" s="7" t="s">
        <v>122</v>
      </c>
      <c r="C52" s="7" t="s">
        <v>26</v>
      </c>
      <c r="D52" s="8">
        <v>650</v>
      </c>
      <c r="E52" s="9">
        <v>130</v>
      </c>
      <c r="F52" s="7">
        <v>135</v>
      </c>
      <c r="G52" s="7" t="s">
        <v>117</v>
      </c>
      <c r="H52" s="11"/>
      <c r="I52" s="8">
        <v>35</v>
      </c>
      <c r="J52" s="13"/>
    </row>
    <row r="53" ht="24.95" customHeight="1" spans="1:10">
      <c r="A53" s="7">
        <v>50</v>
      </c>
      <c r="B53" s="7" t="s">
        <v>124</v>
      </c>
      <c r="C53" s="7" t="s">
        <v>24</v>
      </c>
      <c r="D53" s="8">
        <v>135</v>
      </c>
      <c r="E53" s="9">
        <v>35</v>
      </c>
      <c r="F53" s="7">
        <v>136</v>
      </c>
      <c r="G53" s="7" t="s">
        <v>119</v>
      </c>
      <c r="H53" s="10" t="s">
        <v>64</v>
      </c>
      <c r="I53" s="8">
        <v>405</v>
      </c>
      <c r="J53" s="9">
        <v>270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135</v>
      </c>
      <c r="E54" s="9">
        <v>35</v>
      </c>
      <c r="F54" s="7">
        <v>137</v>
      </c>
      <c r="G54" s="7" t="s">
        <v>121</v>
      </c>
      <c r="H54" s="18"/>
      <c r="I54" s="8">
        <v>342</v>
      </c>
      <c r="J54" s="9"/>
    </row>
    <row r="55" ht="24.95" customHeight="1" spans="1:10">
      <c r="A55" s="7">
        <v>52</v>
      </c>
      <c r="B55" s="7" t="s">
        <v>128</v>
      </c>
      <c r="C55" s="7" t="s">
        <v>26</v>
      </c>
      <c r="D55" s="8">
        <v>450</v>
      </c>
      <c r="E55" s="9">
        <v>150</v>
      </c>
      <c r="F55" s="7">
        <v>138</v>
      </c>
      <c r="G55" s="7" t="s">
        <v>123</v>
      </c>
      <c r="H55" s="11"/>
      <c r="I55" s="8">
        <v>189</v>
      </c>
      <c r="J55" s="9"/>
    </row>
    <row r="56" ht="24.95" customHeight="1" spans="1:10">
      <c r="A56" s="7">
        <v>53</v>
      </c>
      <c r="B56" s="7" t="s">
        <v>130</v>
      </c>
      <c r="C56" s="7" t="s">
        <v>26</v>
      </c>
      <c r="D56" s="8">
        <v>158</v>
      </c>
      <c r="E56" s="9">
        <v>65</v>
      </c>
      <c r="F56" s="7">
        <v>139</v>
      </c>
      <c r="G56" s="7" t="s">
        <v>125</v>
      </c>
      <c r="H56" s="7" t="s">
        <v>26</v>
      </c>
      <c r="I56" s="8">
        <v>195</v>
      </c>
      <c r="J56" s="9">
        <v>60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165</v>
      </c>
      <c r="E57" s="9">
        <v>65</v>
      </c>
      <c r="F57" s="7">
        <v>140</v>
      </c>
      <c r="G57" s="7" t="s">
        <v>129</v>
      </c>
      <c r="H57" s="7" t="s">
        <v>24</v>
      </c>
      <c r="I57" s="8">
        <v>280</v>
      </c>
      <c r="J57" s="9">
        <v>85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360</v>
      </c>
      <c r="E58" s="9">
        <v>215</v>
      </c>
      <c r="F58" s="7">
        <v>141</v>
      </c>
      <c r="G58" s="7" t="s">
        <v>131</v>
      </c>
      <c r="H58" s="7" t="s">
        <v>24</v>
      </c>
      <c r="I58" s="8">
        <v>240</v>
      </c>
      <c r="J58" s="9">
        <v>85</v>
      </c>
    </row>
    <row r="59" ht="24.95" customHeight="1" spans="1:10">
      <c r="A59" s="7">
        <v>56</v>
      </c>
      <c r="B59" s="7" t="s">
        <v>136</v>
      </c>
      <c r="C59" s="7" t="s">
        <v>26</v>
      </c>
      <c r="D59" s="8">
        <v>690</v>
      </c>
      <c r="E59" s="8" t="s">
        <v>27</v>
      </c>
      <c r="F59" s="7">
        <v>142</v>
      </c>
      <c r="G59" s="7" t="s">
        <v>219</v>
      </c>
      <c r="H59" s="7" t="s">
        <v>24</v>
      </c>
      <c r="I59" s="9">
        <v>180</v>
      </c>
      <c r="J59" s="9">
        <v>50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560</v>
      </c>
      <c r="E60" s="9">
        <v>200</v>
      </c>
      <c r="F60" s="7">
        <v>143</v>
      </c>
      <c r="G60" s="7" t="s">
        <v>133</v>
      </c>
      <c r="H60" s="7" t="s">
        <v>26</v>
      </c>
      <c r="I60" s="9">
        <v>280</v>
      </c>
      <c r="J60" s="9">
        <v>60</v>
      </c>
    </row>
    <row r="61" ht="24.95" customHeight="1" spans="1:10">
      <c r="A61" s="7">
        <v>58</v>
      </c>
      <c r="B61" s="7" t="s">
        <v>140</v>
      </c>
      <c r="C61" s="7" t="s">
        <v>24</v>
      </c>
      <c r="D61" s="8">
        <v>580</v>
      </c>
      <c r="E61" s="9">
        <v>350</v>
      </c>
      <c r="F61" s="7">
        <v>144</v>
      </c>
      <c r="G61" s="7" t="s">
        <v>135</v>
      </c>
      <c r="H61" s="7" t="s">
        <v>26</v>
      </c>
      <c r="I61" s="9">
        <v>220</v>
      </c>
      <c r="J61" s="9">
        <v>60</v>
      </c>
    </row>
    <row r="62" ht="24.95" customHeight="1" spans="1:10">
      <c r="A62" s="7">
        <v>59</v>
      </c>
      <c r="B62" s="7" t="s">
        <v>143</v>
      </c>
      <c r="C62" s="7" t="s">
        <v>26</v>
      </c>
      <c r="D62" s="8">
        <v>30</v>
      </c>
      <c r="E62" s="9">
        <v>200</v>
      </c>
      <c r="F62" s="7">
        <v>145</v>
      </c>
      <c r="G62" s="7" t="s">
        <v>103</v>
      </c>
      <c r="H62" s="10" t="s">
        <v>64</v>
      </c>
      <c r="I62" s="9">
        <v>520</v>
      </c>
      <c r="J62" s="9">
        <v>75</v>
      </c>
    </row>
    <row r="63" ht="24.95" customHeight="1" spans="1:10">
      <c r="A63" s="7">
        <v>60</v>
      </c>
      <c r="B63" s="7" t="s">
        <v>145</v>
      </c>
      <c r="C63" s="7" t="s">
        <v>146</v>
      </c>
      <c r="D63" s="8">
        <v>140</v>
      </c>
      <c r="E63" s="9">
        <v>80</v>
      </c>
      <c r="F63" s="7">
        <v>146</v>
      </c>
      <c r="G63" s="7" t="s">
        <v>105</v>
      </c>
      <c r="H63" s="18"/>
      <c r="I63" s="9">
        <v>110</v>
      </c>
      <c r="J63" s="9"/>
    </row>
    <row r="64" ht="24.95" customHeight="1" spans="1:10">
      <c r="A64" s="7">
        <v>61</v>
      </c>
      <c r="B64" s="7" t="s">
        <v>148</v>
      </c>
      <c r="C64" s="7" t="s">
        <v>146</v>
      </c>
      <c r="D64" s="8">
        <v>140</v>
      </c>
      <c r="E64" s="9">
        <v>80</v>
      </c>
      <c r="F64" s="7">
        <v>147</v>
      </c>
      <c r="G64" s="7" t="s">
        <v>220</v>
      </c>
      <c r="H64" s="11"/>
      <c r="I64" s="9">
        <v>30</v>
      </c>
      <c r="J64" s="9"/>
    </row>
    <row r="65" ht="24.95" customHeight="1" spans="1:10">
      <c r="A65" s="7">
        <v>62</v>
      </c>
      <c r="B65" s="7" t="s">
        <v>150</v>
      </c>
      <c r="C65" s="7" t="s">
        <v>24</v>
      </c>
      <c r="D65" s="8">
        <v>52</v>
      </c>
      <c r="E65" s="9">
        <v>30</v>
      </c>
      <c r="F65" s="7">
        <v>148</v>
      </c>
      <c r="G65" s="7" t="s">
        <v>141</v>
      </c>
      <c r="H65" s="7" t="s">
        <v>26</v>
      </c>
      <c r="I65" s="9">
        <v>2520</v>
      </c>
      <c r="J65" s="8" t="s">
        <v>27</v>
      </c>
    </row>
    <row r="66" ht="24.95" customHeight="1" spans="1:10">
      <c r="A66" s="7">
        <v>63</v>
      </c>
      <c r="B66" s="7" t="s">
        <v>221</v>
      </c>
      <c r="C66" s="7" t="s">
        <v>24</v>
      </c>
      <c r="D66" s="8">
        <v>140</v>
      </c>
      <c r="E66" s="9">
        <v>70</v>
      </c>
      <c r="F66" s="7">
        <v>149</v>
      </c>
      <c r="G66" s="7" t="s">
        <v>144</v>
      </c>
      <c r="H66" s="7" t="s">
        <v>26</v>
      </c>
      <c r="I66" s="9">
        <v>230</v>
      </c>
      <c r="J66" s="9">
        <v>150</v>
      </c>
    </row>
    <row r="67" ht="24.95" customHeight="1" spans="1:10">
      <c r="A67" s="7">
        <v>64</v>
      </c>
      <c r="B67" s="7" t="s">
        <v>222</v>
      </c>
      <c r="C67" s="7" t="s">
        <v>223</v>
      </c>
      <c r="D67" s="8">
        <v>120</v>
      </c>
      <c r="E67" s="9">
        <v>80</v>
      </c>
      <c r="F67" s="7">
        <v>150</v>
      </c>
      <c r="G67" s="14" t="s">
        <v>224</v>
      </c>
      <c r="H67" s="7" t="s">
        <v>24</v>
      </c>
      <c r="I67" s="9">
        <v>265</v>
      </c>
      <c r="J67" s="9">
        <v>50</v>
      </c>
    </row>
    <row r="68" ht="24.95" customHeight="1" spans="1:10">
      <c r="A68" s="7">
        <v>65</v>
      </c>
      <c r="B68" s="7" t="s">
        <v>152</v>
      </c>
      <c r="C68" s="7" t="s">
        <v>26</v>
      </c>
      <c r="D68" s="8">
        <v>405</v>
      </c>
      <c r="E68" s="9">
        <v>80</v>
      </c>
      <c r="F68" s="7">
        <v>151</v>
      </c>
      <c r="G68" s="14" t="s">
        <v>161</v>
      </c>
      <c r="H68" s="7" t="s">
        <v>24</v>
      </c>
      <c r="I68" s="9">
        <v>290</v>
      </c>
      <c r="J68" s="9">
        <v>50</v>
      </c>
    </row>
    <row r="69" ht="24.95" customHeight="1" spans="1:10">
      <c r="A69" s="7">
        <v>66</v>
      </c>
      <c r="B69" s="7" t="s">
        <v>225</v>
      </c>
      <c r="C69" s="7" t="s">
        <v>26</v>
      </c>
      <c r="D69" s="8">
        <v>405</v>
      </c>
      <c r="E69" s="9">
        <v>80</v>
      </c>
      <c r="F69" s="7">
        <v>152</v>
      </c>
      <c r="G69" s="14" t="s">
        <v>171</v>
      </c>
      <c r="H69" s="7" t="s">
        <v>26</v>
      </c>
      <c r="I69" s="9">
        <v>520</v>
      </c>
      <c r="J69" s="9">
        <v>150</v>
      </c>
    </row>
    <row r="70" ht="24.95" customHeight="1" spans="1:10">
      <c r="A70" s="7">
        <v>67</v>
      </c>
      <c r="B70" s="7" t="s">
        <v>156</v>
      </c>
      <c r="C70" s="7" t="s">
        <v>26</v>
      </c>
      <c r="D70" s="8">
        <v>520</v>
      </c>
      <c r="E70" s="9">
        <v>135</v>
      </c>
      <c r="F70" s="7">
        <v>153</v>
      </c>
      <c r="G70" s="14" t="s">
        <v>173</v>
      </c>
      <c r="H70" s="7" t="s">
        <v>26</v>
      </c>
      <c r="I70" s="9">
        <v>300</v>
      </c>
      <c r="J70" s="9">
        <v>50</v>
      </c>
    </row>
    <row r="71" ht="24.95" customHeight="1" spans="1:10">
      <c r="A71" s="7">
        <v>68</v>
      </c>
      <c r="B71" s="7" t="s">
        <v>158</v>
      </c>
      <c r="C71" s="7" t="s">
        <v>26</v>
      </c>
      <c r="D71" s="8">
        <v>420</v>
      </c>
      <c r="E71" s="9">
        <v>120</v>
      </c>
      <c r="F71" s="7">
        <v>154</v>
      </c>
      <c r="G71" s="14" t="s">
        <v>175</v>
      </c>
      <c r="H71" s="7" t="s">
        <v>26</v>
      </c>
      <c r="I71" s="9">
        <v>335</v>
      </c>
      <c r="J71" s="9">
        <v>60</v>
      </c>
    </row>
    <row r="72" ht="24.95" customHeight="1" spans="1:10">
      <c r="A72" s="7">
        <v>69</v>
      </c>
      <c r="B72" s="7" t="s">
        <v>160</v>
      </c>
      <c r="C72" s="7" t="s">
        <v>26</v>
      </c>
      <c r="D72" s="8">
        <v>580</v>
      </c>
      <c r="E72" s="9">
        <v>80</v>
      </c>
      <c r="F72" s="7">
        <v>155</v>
      </c>
      <c r="G72" s="14" t="s">
        <v>177</v>
      </c>
      <c r="H72" s="7" t="s">
        <v>26</v>
      </c>
      <c r="I72" s="9">
        <v>850</v>
      </c>
      <c r="J72" s="9">
        <v>200</v>
      </c>
    </row>
    <row r="73" ht="24.95" customHeight="1" spans="1:10">
      <c r="A73" s="7">
        <v>70</v>
      </c>
      <c r="B73" s="7" t="s">
        <v>162</v>
      </c>
      <c r="C73" s="7" t="s">
        <v>26</v>
      </c>
      <c r="D73" s="8">
        <v>165</v>
      </c>
      <c r="E73" s="9">
        <v>80</v>
      </c>
      <c r="F73" s="7">
        <v>156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164</v>
      </c>
      <c r="C74" s="10" t="s">
        <v>64</v>
      </c>
      <c r="D74" s="8">
        <v>360</v>
      </c>
      <c r="E74" s="12">
        <v>115</v>
      </c>
      <c r="F74" s="7">
        <v>157</v>
      </c>
      <c r="G74" s="14" t="s">
        <v>226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166</v>
      </c>
      <c r="C75" s="18"/>
      <c r="D75" s="8">
        <v>180</v>
      </c>
      <c r="E75" s="19"/>
      <c r="F75" s="7">
        <v>158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168</v>
      </c>
      <c r="C76" s="18"/>
      <c r="D76" s="8">
        <v>50</v>
      </c>
      <c r="E76" s="19"/>
      <c r="F76" s="7">
        <v>159</v>
      </c>
      <c r="G76" s="14" t="s">
        <v>227</v>
      </c>
      <c r="H76" s="14" t="s">
        <v>186</v>
      </c>
      <c r="I76" s="9">
        <v>120</v>
      </c>
      <c r="J76" s="9">
        <v>100</v>
      </c>
    </row>
    <row r="77" ht="24.95" customHeight="1" spans="1:10">
      <c r="A77" s="7">
        <v>74</v>
      </c>
      <c r="B77" s="7" t="s">
        <v>170</v>
      </c>
      <c r="C77" s="18"/>
      <c r="D77" s="8">
        <v>150</v>
      </c>
      <c r="E77" s="19"/>
      <c r="F77" s="7">
        <v>160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172</v>
      </c>
      <c r="C78" s="11"/>
      <c r="D78" s="8">
        <v>35</v>
      </c>
      <c r="E78" s="13"/>
      <c r="F78" s="7">
        <v>161</v>
      </c>
      <c r="G78" s="14" t="s">
        <v>191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174</v>
      </c>
      <c r="C79" s="10" t="s">
        <v>64</v>
      </c>
      <c r="D79" s="8">
        <v>360</v>
      </c>
      <c r="E79" s="12">
        <v>90</v>
      </c>
      <c r="F79" s="7">
        <v>162</v>
      </c>
      <c r="G79" s="14" t="s">
        <v>193</v>
      </c>
      <c r="H79" s="14" t="s">
        <v>99</v>
      </c>
      <c r="I79" s="9">
        <v>448</v>
      </c>
      <c r="J79" s="9">
        <v>25</v>
      </c>
    </row>
    <row r="80" ht="24.95" customHeight="1" spans="1:10">
      <c r="A80" s="7">
        <v>77</v>
      </c>
      <c r="B80" s="7" t="s">
        <v>176</v>
      </c>
      <c r="C80" s="11"/>
      <c r="D80" s="8">
        <v>220</v>
      </c>
      <c r="E80" s="19"/>
      <c r="F80" s="7">
        <v>163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182</v>
      </c>
      <c r="C81" s="7" t="s">
        <v>26</v>
      </c>
      <c r="D81" s="8">
        <v>480</v>
      </c>
      <c r="E81" s="9">
        <v>120</v>
      </c>
      <c r="F81" s="7">
        <v>164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7" t="s">
        <v>184</v>
      </c>
      <c r="C82" s="7" t="s">
        <v>24</v>
      </c>
      <c r="D82" s="8">
        <v>520</v>
      </c>
      <c r="E82" s="9">
        <v>95</v>
      </c>
      <c r="F82" s="7">
        <v>165</v>
      </c>
      <c r="G82" s="14" t="s">
        <v>229</v>
      </c>
      <c r="H82" s="14" t="s">
        <v>26</v>
      </c>
      <c r="I82" s="9">
        <v>80</v>
      </c>
      <c r="J82" s="9">
        <v>30</v>
      </c>
    </row>
    <row r="83" ht="24.95" customHeight="1" spans="1:10">
      <c r="A83" s="7">
        <v>80</v>
      </c>
      <c r="B83" s="7" t="s">
        <v>228</v>
      </c>
      <c r="C83" s="7" t="s">
        <v>24</v>
      </c>
      <c r="D83" s="8">
        <v>390</v>
      </c>
      <c r="E83" s="9">
        <v>95</v>
      </c>
      <c r="F83" s="7">
        <v>166</v>
      </c>
      <c r="G83" s="14" t="s">
        <v>199</v>
      </c>
      <c r="H83" s="7" t="s">
        <v>26</v>
      </c>
      <c r="I83" s="9">
        <v>224</v>
      </c>
      <c r="J83" s="9">
        <v>30</v>
      </c>
    </row>
    <row r="84" ht="24.95" customHeight="1" spans="1:10">
      <c r="A84" s="7">
        <v>81</v>
      </c>
      <c r="B84" s="7" t="s">
        <v>230</v>
      </c>
      <c r="C84" s="7" t="s">
        <v>26</v>
      </c>
      <c r="D84" s="8">
        <v>140</v>
      </c>
      <c r="E84" s="9">
        <v>75</v>
      </c>
      <c r="F84" s="7">
        <v>167</v>
      </c>
      <c r="G84" s="14" t="s">
        <v>201</v>
      </c>
      <c r="H84" s="7" t="s">
        <v>26</v>
      </c>
      <c r="I84" s="9">
        <v>24</v>
      </c>
      <c r="J84" s="9">
        <v>10</v>
      </c>
    </row>
    <row r="85" ht="24.95" customHeight="1" spans="1:10">
      <c r="A85" s="7">
        <v>82</v>
      </c>
      <c r="B85" s="7" t="s">
        <v>190</v>
      </c>
      <c r="C85" s="7" t="s">
        <v>24</v>
      </c>
      <c r="D85" s="8">
        <v>120</v>
      </c>
      <c r="E85" s="9">
        <v>45</v>
      </c>
      <c r="F85" s="7">
        <v>168</v>
      </c>
      <c r="G85" s="14" t="s">
        <v>203</v>
      </c>
      <c r="H85" s="7" t="s">
        <v>22</v>
      </c>
      <c r="I85" s="9">
        <v>64</v>
      </c>
      <c r="J85" s="9">
        <v>80</v>
      </c>
    </row>
    <row r="86" ht="24.95" customHeight="1" spans="1:10">
      <c r="A86" s="7">
        <v>83</v>
      </c>
      <c r="B86" s="7" t="s">
        <v>194</v>
      </c>
      <c r="C86" s="7" t="s">
        <v>26</v>
      </c>
      <c r="D86" s="8">
        <v>280</v>
      </c>
      <c r="E86" s="9">
        <v>30</v>
      </c>
      <c r="F86" s="7">
        <v>169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5">
      <c r="A87" s="7">
        <v>84</v>
      </c>
      <c r="B87" s="7" t="s">
        <v>192</v>
      </c>
      <c r="C87" s="7" t="s">
        <v>24</v>
      </c>
      <c r="D87" s="39">
        <v>55</v>
      </c>
      <c r="E87" s="9">
        <v>120</v>
      </c>
    </row>
    <row r="88" ht="24.95" customHeight="1" spans="1:5">
      <c r="A88" s="7">
        <v>85</v>
      </c>
      <c r="B88" s="34" t="s">
        <v>196</v>
      </c>
      <c r="C88" s="34" t="s">
        <v>24</v>
      </c>
      <c r="D88" s="8">
        <v>1280</v>
      </c>
      <c r="E88" s="9">
        <v>150</v>
      </c>
    </row>
    <row r="89" ht="24.95" customHeight="1" spans="1:5">
      <c r="A89" s="7">
        <v>86</v>
      </c>
      <c r="B89" s="34" t="s">
        <v>198</v>
      </c>
      <c r="C89" s="34" t="s">
        <v>24</v>
      </c>
      <c r="D89" s="8">
        <v>120</v>
      </c>
      <c r="E89" s="9">
        <v>70</v>
      </c>
    </row>
    <row r="90" ht="24.95" customHeight="1" spans="1:4">
      <c r="A90" s="20"/>
      <c r="B90" s="20"/>
      <c r="C90" s="20"/>
      <c r="D90" s="20"/>
    </row>
    <row r="91" ht="24.95" customHeight="1" spans="1:4">
      <c r="A91" s="20"/>
      <c r="B91" s="20"/>
      <c r="C91" s="20"/>
      <c r="D91" s="20"/>
    </row>
    <row r="92" ht="24.95" customHeight="1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1"/>
      <c r="B103" s="21"/>
      <c r="C103" s="21"/>
      <c r="D103" s="22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4">
      <c r="A108" s="20"/>
      <c r="B108" s="20"/>
      <c r="C108" s="20"/>
      <c r="D108" s="20"/>
    </row>
    <row r="109" spans="1:3">
      <c r="A109" s="2"/>
      <c r="B109" s="20"/>
      <c r="C109" s="20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0"/>
    </row>
    <row r="114" spans="1:3">
      <c r="A114" s="2"/>
      <c r="B114" s="2"/>
      <c r="C114" s="20"/>
    </row>
    <row r="115" spans="1:3">
      <c r="A115" s="2"/>
      <c r="B115" s="2"/>
      <c r="C115" s="20"/>
    </row>
    <row r="116" spans="1:3">
      <c r="A116" s="2"/>
      <c r="B116" s="2"/>
      <c r="C116" s="20"/>
    </row>
    <row r="117" spans="1:3">
      <c r="A117" s="2"/>
      <c r="B117" s="2"/>
      <c r="C117" s="2"/>
    </row>
    <row r="118" spans="1:3">
      <c r="A118" s="2"/>
      <c r="B118" s="2"/>
      <c r="C118" s="20"/>
    </row>
    <row r="119" spans="1:3">
      <c r="A119" s="2"/>
      <c r="B119" s="2"/>
      <c r="C119" s="20"/>
    </row>
    <row r="120" spans="1:3">
      <c r="A120" s="2"/>
      <c r="B120" s="2"/>
      <c r="C120" s="20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</sheetData>
  <mergeCells count="17">
    <mergeCell ref="A2:J2"/>
    <mergeCell ref="C23:C24"/>
    <mergeCell ref="C74:C78"/>
    <mergeCell ref="C79:C80"/>
    <mergeCell ref="E23:E24"/>
    <mergeCell ref="E74:E78"/>
    <mergeCell ref="E79:E80"/>
    <mergeCell ref="H30:H34"/>
    <mergeCell ref="H37:H44"/>
    <mergeCell ref="H48:H52"/>
    <mergeCell ref="H53:H55"/>
    <mergeCell ref="H62:H64"/>
    <mergeCell ref="J30:J34"/>
    <mergeCell ref="J37:J44"/>
    <mergeCell ref="J48:J52"/>
    <mergeCell ref="J53:J55"/>
    <mergeCell ref="J62:J64"/>
  </mergeCells>
  <pageMargins left="0.748031496062992" right="0.748031496062992" top="0.984251968503937" bottom="0.984251968503937" header="0.511811023622047" footer="0.511811023622047"/>
  <pageSetup paperSize="9" scale="76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1"/>
  <sheetViews>
    <sheetView view="pageBreakPreview" zoomScaleNormal="85" topLeftCell="A66" workbookViewId="0">
      <selection activeCell="J78" sqref="F75:J78"/>
    </sheetView>
  </sheetViews>
  <sheetFormatPr defaultColWidth="9" defaultRowHeight="13.5"/>
  <cols>
    <col min="1" max="1" width="5.625" customWidth="1"/>
    <col min="2" max="2" width="20.875" customWidth="1"/>
    <col min="3" max="3" width="5.625" customWidth="1"/>
    <col min="4" max="5" width="7" customWidth="1"/>
    <col min="6" max="6" width="5.625" customWidth="1"/>
    <col min="7" max="7" width="24.375" customWidth="1"/>
    <col min="8" max="8" width="5.625" customWidth="1"/>
    <col min="9" max="10" width="7" customWidth="1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264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84</v>
      </c>
      <c r="G4" s="34" t="s">
        <v>196</v>
      </c>
      <c r="H4" s="34" t="s">
        <v>24</v>
      </c>
      <c r="I4" s="8">
        <v>2560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85</v>
      </c>
      <c r="G5" s="34" t="s">
        <v>198</v>
      </c>
      <c r="H5" s="34" t="s">
        <v>24</v>
      </c>
      <c r="I5" s="8">
        <v>360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86</v>
      </c>
      <c r="G6" s="34" t="s">
        <v>200</v>
      </c>
      <c r="H6" s="34" t="s">
        <v>24</v>
      </c>
      <c r="I6" s="8">
        <v>320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87</v>
      </c>
      <c r="G7" s="7" t="s">
        <v>202</v>
      </c>
      <c r="H7" s="7" t="s">
        <v>24</v>
      </c>
      <c r="I7" s="8">
        <v>280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850</v>
      </c>
      <c r="E8" s="9">
        <v>125</v>
      </c>
      <c r="F8" s="7">
        <v>88</v>
      </c>
      <c r="G8" s="7" t="s">
        <v>204</v>
      </c>
      <c r="H8" s="7" t="s">
        <v>24</v>
      </c>
      <c r="I8" s="8">
        <v>260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304</v>
      </c>
      <c r="E9" s="9">
        <v>50</v>
      </c>
      <c r="F9" s="7">
        <v>89</v>
      </c>
      <c r="G9" s="7" t="s">
        <v>208</v>
      </c>
      <c r="H9" s="7" t="s">
        <v>24</v>
      </c>
      <c r="I9" s="8">
        <v>1360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90</v>
      </c>
      <c r="G10" s="7" t="s">
        <v>23</v>
      </c>
      <c r="H10" s="7" t="s">
        <v>24</v>
      </c>
      <c r="I10" s="8">
        <v>420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91</v>
      </c>
      <c r="G11" s="7" t="s">
        <v>28</v>
      </c>
      <c r="H11" s="7" t="s">
        <v>26</v>
      </c>
      <c r="I11" s="8">
        <v>1080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80</v>
      </c>
      <c r="F12" s="7">
        <v>92</v>
      </c>
      <c r="G12" s="7" t="s">
        <v>30</v>
      </c>
      <c r="H12" s="7" t="s">
        <v>24</v>
      </c>
      <c r="I12" s="8">
        <v>270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120</v>
      </c>
      <c r="E13" s="9">
        <v>60</v>
      </c>
      <c r="F13" s="7">
        <v>93</v>
      </c>
      <c r="G13" s="7" t="s">
        <v>38</v>
      </c>
      <c r="H13" s="7" t="s">
        <v>24</v>
      </c>
      <c r="I13" s="8">
        <v>820</v>
      </c>
      <c r="J13" s="9">
        <v>110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48</v>
      </c>
      <c r="E14" s="9">
        <v>60</v>
      </c>
      <c r="F14" s="7">
        <v>94</v>
      </c>
      <c r="G14" s="7" t="s">
        <v>40</v>
      </c>
      <c r="H14" s="7" t="s">
        <v>26</v>
      </c>
      <c r="I14" s="8">
        <v>1250</v>
      </c>
      <c r="J14" s="9">
        <v>120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75</v>
      </c>
      <c r="E15" s="9">
        <v>10</v>
      </c>
      <c r="F15" s="7">
        <v>95</v>
      </c>
      <c r="G15" s="7" t="s">
        <v>42</v>
      </c>
      <c r="H15" s="7" t="s">
        <v>26</v>
      </c>
      <c r="I15" s="8">
        <v>215</v>
      </c>
      <c r="J15" s="9">
        <v>135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1620</v>
      </c>
      <c r="E16" s="9">
        <v>105</v>
      </c>
      <c r="F16" s="7">
        <v>96</v>
      </c>
      <c r="G16" s="7" t="s">
        <v>44</v>
      </c>
      <c r="H16" s="7" t="s">
        <v>24</v>
      </c>
      <c r="I16" s="8">
        <v>185</v>
      </c>
      <c r="J16" s="9">
        <v>100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790</v>
      </c>
      <c r="E17" s="9">
        <v>115</v>
      </c>
      <c r="F17" s="7">
        <v>97</v>
      </c>
      <c r="G17" s="7" t="s">
        <v>216</v>
      </c>
      <c r="H17" s="7" t="s">
        <v>26</v>
      </c>
      <c r="I17" s="8">
        <v>560</v>
      </c>
      <c r="J17" s="9">
        <v>50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360</v>
      </c>
      <c r="E18" s="9">
        <v>50</v>
      </c>
      <c r="F18" s="7">
        <v>98</v>
      </c>
      <c r="G18" s="7" t="s">
        <v>218</v>
      </c>
      <c r="H18" s="7" t="s">
        <v>26</v>
      </c>
      <c r="I18" s="8">
        <v>480</v>
      </c>
      <c r="J18" s="9">
        <v>30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624</v>
      </c>
      <c r="E19" s="9">
        <v>60</v>
      </c>
      <c r="F19" s="7">
        <v>99</v>
      </c>
      <c r="G19" s="7" t="s">
        <v>46</v>
      </c>
      <c r="H19" s="7" t="s">
        <v>26</v>
      </c>
      <c r="I19" s="8">
        <v>780</v>
      </c>
      <c r="J19" s="9">
        <v>120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256</v>
      </c>
      <c r="E20" s="9">
        <v>60</v>
      </c>
      <c r="F20" s="7">
        <v>100</v>
      </c>
      <c r="G20" s="7" t="s">
        <v>48</v>
      </c>
      <c r="H20" s="7" t="s">
        <v>26</v>
      </c>
      <c r="I20" s="8">
        <v>950</v>
      </c>
      <c r="J20" s="9">
        <v>120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380</v>
      </c>
      <c r="E21" s="9">
        <v>55</v>
      </c>
      <c r="F21" s="7">
        <v>101</v>
      </c>
      <c r="G21" s="7" t="s">
        <v>51</v>
      </c>
      <c r="H21" s="7" t="s">
        <v>26</v>
      </c>
      <c r="I21" s="8">
        <v>155</v>
      </c>
      <c r="J21" s="9">
        <v>120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790</v>
      </c>
      <c r="E22" s="9">
        <v>90</v>
      </c>
      <c r="F22" s="7">
        <v>102</v>
      </c>
      <c r="G22" s="7" t="s">
        <v>53</v>
      </c>
      <c r="H22" s="7" t="s">
        <v>24</v>
      </c>
      <c r="I22" s="8">
        <v>1750</v>
      </c>
      <c r="J22" s="9">
        <v>135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f>300*1.8</f>
        <v>540</v>
      </c>
      <c r="E23" s="12">
        <v>105</v>
      </c>
      <c r="F23" s="7">
        <v>103</v>
      </c>
      <c r="G23" s="7" t="s">
        <v>55</v>
      </c>
      <c r="H23" s="7" t="s">
        <v>24</v>
      </c>
      <c r="I23" s="8">
        <v>965</v>
      </c>
      <c r="J23" s="9">
        <v>100</v>
      </c>
    </row>
    <row r="24" ht="24.95" customHeight="1" spans="1:10">
      <c r="A24" s="7">
        <v>21</v>
      </c>
      <c r="B24" s="7" t="s">
        <v>62</v>
      </c>
      <c r="C24" s="11"/>
      <c r="D24" s="8">
        <v>560</v>
      </c>
      <c r="E24" s="13"/>
      <c r="F24" s="7">
        <v>104</v>
      </c>
      <c r="G24" s="7" t="s">
        <v>57</v>
      </c>
      <c r="H24" s="7" t="s">
        <v>26</v>
      </c>
      <c r="I24" s="8">
        <v>520</v>
      </c>
      <c r="J24" s="9">
        <v>70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270</v>
      </c>
      <c r="E25" s="9">
        <v>35</v>
      </c>
      <c r="F25" s="7">
        <v>105</v>
      </c>
      <c r="G25" s="7" t="s">
        <v>59</v>
      </c>
      <c r="H25" s="7" t="s">
        <v>26</v>
      </c>
      <c r="I25" s="8">
        <v>480</v>
      </c>
      <c r="J25" s="9">
        <v>80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580</v>
      </c>
      <c r="E26" s="9">
        <v>60</v>
      </c>
      <c r="F26" s="7">
        <v>106</v>
      </c>
      <c r="G26" s="7" t="s">
        <v>61</v>
      </c>
      <c r="H26" s="7" t="s">
        <v>26</v>
      </c>
      <c r="I26" s="8">
        <v>320</v>
      </c>
      <c r="J26" s="9">
        <v>145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650</v>
      </c>
      <c r="E27" s="9">
        <v>40</v>
      </c>
      <c r="F27" s="7">
        <v>107</v>
      </c>
      <c r="G27" s="7" t="s">
        <v>63</v>
      </c>
      <c r="H27" s="10" t="s">
        <v>64</v>
      </c>
      <c r="I27" s="8">
        <v>1200</v>
      </c>
      <c r="J27" s="12">
        <v>320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670</v>
      </c>
      <c r="E28" s="9">
        <v>120</v>
      </c>
      <c r="F28" s="7">
        <v>108</v>
      </c>
      <c r="G28" s="7" t="s">
        <v>66</v>
      </c>
      <c r="H28" s="18"/>
      <c r="I28" s="8">
        <v>1045</v>
      </c>
      <c r="J28" s="19"/>
    </row>
    <row r="29" ht="24.95" customHeight="1" spans="1:10">
      <c r="A29" s="7">
        <v>26</v>
      </c>
      <c r="B29" s="7" t="s">
        <v>73</v>
      </c>
      <c r="C29" s="7" t="s">
        <v>26</v>
      </c>
      <c r="D29" s="8">
        <v>610</v>
      </c>
      <c r="E29" s="9">
        <v>120</v>
      </c>
      <c r="F29" s="7">
        <v>109</v>
      </c>
      <c r="G29" s="7" t="s">
        <v>68</v>
      </c>
      <c r="H29" s="18"/>
      <c r="I29" s="8">
        <v>945</v>
      </c>
      <c r="J29" s="19"/>
    </row>
    <row r="30" ht="24.95" customHeight="1" spans="1:10">
      <c r="A30" s="7">
        <v>27</v>
      </c>
      <c r="B30" s="7" t="s">
        <v>75</v>
      </c>
      <c r="C30" s="7" t="s">
        <v>24</v>
      </c>
      <c r="D30" s="8">
        <v>220</v>
      </c>
      <c r="E30" s="9">
        <v>30</v>
      </c>
      <c r="F30" s="7">
        <v>110</v>
      </c>
      <c r="G30" s="7" t="s">
        <v>70</v>
      </c>
      <c r="H30" s="18"/>
      <c r="I30" s="8">
        <v>405</v>
      </c>
      <c r="J30" s="19"/>
    </row>
    <row r="31" ht="24.95" customHeight="1" spans="1:10">
      <c r="A31" s="7">
        <v>28</v>
      </c>
      <c r="B31" s="7" t="s">
        <v>77</v>
      </c>
      <c r="C31" s="7" t="s">
        <v>26</v>
      </c>
      <c r="D31" s="8">
        <v>185</v>
      </c>
      <c r="E31" s="9">
        <v>30</v>
      </c>
      <c r="F31" s="7">
        <v>111</v>
      </c>
      <c r="G31" s="7" t="s">
        <v>72</v>
      </c>
      <c r="H31" s="11"/>
      <c r="I31" s="8">
        <v>342</v>
      </c>
      <c r="J31" s="13"/>
    </row>
    <row r="32" ht="24.95" customHeight="1" spans="1:10">
      <c r="A32" s="7">
        <v>29</v>
      </c>
      <c r="B32" s="7" t="s">
        <v>79</v>
      </c>
      <c r="C32" s="7" t="s">
        <v>26</v>
      </c>
      <c r="D32" s="8">
        <v>850</v>
      </c>
      <c r="E32" s="9">
        <v>60</v>
      </c>
      <c r="F32" s="7">
        <v>112</v>
      </c>
      <c r="G32" s="7" t="s">
        <v>80</v>
      </c>
      <c r="H32" s="10" t="s">
        <v>64</v>
      </c>
      <c r="I32" s="8">
        <v>890</v>
      </c>
      <c r="J32" s="12">
        <v>1680</v>
      </c>
    </row>
    <row r="33" ht="24.95" customHeight="1" spans="1:10">
      <c r="A33" s="7">
        <v>30</v>
      </c>
      <c r="B33" s="7" t="s">
        <v>81</v>
      </c>
      <c r="C33" s="7" t="s">
        <v>64</v>
      </c>
      <c r="D33" s="8">
        <v>560</v>
      </c>
      <c r="E33" s="9">
        <v>210</v>
      </c>
      <c r="F33" s="7">
        <v>113</v>
      </c>
      <c r="G33" s="7" t="s">
        <v>82</v>
      </c>
      <c r="H33" s="18"/>
      <c r="I33" s="8">
        <v>350</v>
      </c>
      <c r="J33" s="19"/>
    </row>
    <row r="34" ht="24.95" customHeight="1" spans="1:10">
      <c r="A34" s="7">
        <v>31</v>
      </c>
      <c r="B34" s="7" t="s">
        <v>83</v>
      </c>
      <c r="C34" s="7" t="s">
        <v>26</v>
      </c>
      <c r="D34" s="8">
        <v>580</v>
      </c>
      <c r="E34" s="9">
        <v>120</v>
      </c>
      <c r="F34" s="7">
        <v>114</v>
      </c>
      <c r="G34" s="7" t="s">
        <v>84</v>
      </c>
      <c r="H34" s="18"/>
      <c r="I34" s="8">
        <v>180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520</v>
      </c>
      <c r="E35" s="9">
        <v>150</v>
      </c>
      <c r="F35" s="7">
        <v>115</v>
      </c>
      <c r="G35" s="7" t="s">
        <v>86</v>
      </c>
      <c r="H35" s="18"/>
      <c r="I35" s="8">
        <v>55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585</v>
      </c>
      <c r="E36" s="9">
        <v>70</v>
      </c>
      <c r="F36" s="7">
        <v>116</v>
      </c>
      <c r="G36" s="7" t="s">
        <v>88</v>
      </c>
      <c r="H36" s="18"/>
      <c r="I36" s="8">
        <v>50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585</v>
      </c>
      <c r="E37" s="9">
        <v>70</v>
      </c>
      <c r="F37" s="7">
        <v>117</v>
      </c>
      <c r="G37" s="7" t="s">
        <v>90</v>
      </c>
      <c r="H37" s="18"/>
      <c r="I37" s="8">
        <v>1650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485</v>
      </c>
      <c r="E38" s="9">
        <v>80</v>
      </c>
      <c r="F38" s="7">
        <v>118</v>
      </c>
      <c r="G38" s="7" t="s">
        <v>92</v>
      </c>
      <c r="H38" s="18"/>
      <c r="I38" s="8">
        <v>220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1780</v>
      </c>
      <c r="E39" s="9">
        <v>140</v>
      </c>
      <c r="F39" s="7">
        <v>119</v>
      </c>
      <c r="G39" s="7" t="s">
        <v>94</v>
      </c>
      <c r="H39" s="11"/>
      <c r="I39" s="8">
        <v>3200</v>
      </c>
      <c r="J39" s="13"/>
    </row>
    <row r="40" ht="24.95" customHeight="1" spans="1:10">
      <c r="A40" s="7">
        <v>37</v>
      </c>
      <c r="B40" s="7" t="s">
        <v>97</v>
      </c>
      <c r="C40" s="7" t="s">
        <v>26</v>
      </c>
      <c r="D40" s="8">
        <v>1150</v>
      </c>
      <c r="E40" s="9">
        <v>130</v>
      </c>
      <c r="F40" s="7">
        <v>120</v>
      </c>
      <c r="G40" s="7" t="s">
        <v>96</v>
      </c>
      <c r="H40" s="7" t="s">
        <v>26</v>
      </c>
      <c r="I40" s="8">
        <v>4680</v>
      </c>
      <c r="J40" s="9">
        <v>470</v>
      </c>
    </row>
    <row r="41" ht="24.95" customHeight="1" spans="1:10">
      <c r="A41" s="7">
        <v>38</v>
      </c>
      <c r="B41" s="7" t="s">
        <v>100</v>
      </c>
      <c r="C41" s="7" t="s">
        <v>50</v>
      </c>
      <c r="D41" s="8">
        <v>890</v>
      </c>
      <c r="E41" s="9">
        <v>330</v>
      </c>
      <c r="F41" s="7">
        <v>121</v>
      </c>
      <c r="G41" s="7" t="s">
        <v>98</v>
      </c>
      <c r="H41" s="7" t="s">
        <v>99</v>
      </c>
      <c r="I41" s="8">
        <v>220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2720</v>
      </c>
      <c r="E42" s="9">
        <v>330</v>
      </c>
      <c r="F42" s="7">
        <v>122</v>
      </c>
      <c r="G42" s="7" t="s">
        <v>101</v>
      </c>
      <c r="H42" s="7" t="s">
        <v>26</v>
      </c>
      <c r="I42" s="8">
        <v>420</v>
      </c>
      <c r="J42" s="9">
        <v>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230</v>
      </c>
      <c r="E43" s="9">
        <v>90</v>
      </c>
      <c r="F43" s="7">
        <v>123</v>
      </c>
      <c r="G43" s="7" t="s">
        <v>109</v>
      </c>
      <c r="H43" s="10" t="s">
        <v>64</v>
      </c>
      <c r="I43" s="9">
        <v>25</v>
      </c>
      <c r="J43" s="12">
        <v>470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580</v>
      </c>
      <c r="E44" s="9">
        <v>330</v>
      </c>
      <c r="F44" s="7">
        <v>124</v>
      </c>
      <c r="G44" s="7" t="s">
        <v>111</v>
      </c>
      <c r="H44" s="18"/>
      <c r="I44" s="8">
        <v>95</v>
      </c>
      <c r="J44" s="1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580</v>
      </c>
      <c r="E45" s="9">
        <v>65</v>
      </c>
      <c r="F45" s="7">
        <v>125</v>
      </c>
      <c r="G45" s="7" t="s">
        <v>113</v>
      </c>
      <c r="H45" s="18"/>
      <c r="I45" s="8">
        <v>560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285</v>
      </c>
      <c r="E46" s="9">
        <v>60</v>
      </c>
      <c r="F46" s="7">
        <v>126</v>
      </c>
      <c r="G46" s="7" t="s">
        <v>115</v>
      </c>
      <c r="H46" s="11"/>
      <c r="I46" s="8">
        <v>595</v>
      </c>
      <c r="J46" s="13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895</v>
      </c>
      <c r="E47" s="9">
        <v>105</v>
      </c>
      <c r="F47" s="7">
        <v>127</v>
      </c>
      <c r="G47" s="7" t="s">
        <v>117</v>
      </c>
      <c r="H47" s="7" t="s">
        <v>26</v>
      </c>
      <c r="I47" s="8">
        <v>90</v>
      </c>
      <c r="J47" s="8" t="s">
        <v>27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380</v>
      </c>
      <c r="E48" s="9">
        <v>80</v>
      </c>
      <c r="F48" s="7">
        <v>128</v>
      </c>
      <c r="G48" s="7" t="s">
        <v>119</v>
      </c>
      <c r="H48" s="10" t="s">
        <v>64</v>
      </c>
      <c r="I48" s="8">
        <v>430</v>
      </c>
      <c r="J48" s="12">
        <v>270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120</v>
      </c>
      <c r="E49" s="9">
        <v>60</v>
      </c>
      <c r="F49" s="7">
        <v>129</v>
      </c>
      <c r="G49" s="7" t="s">
        <v>121</v>
      </c>
      <c r="H49" s="18"/>
      <c r="I49" s="8">
        <v>360</v>
      </c>
      <c r="J49" s="19"/>
    </row>
    <row r="50" ht="24.95" customHeight="1" spans="1:10">
      <c r="A50" s="7">
        <v>47</v>
      </c>
      <c r="B50" s="7" t="s">
        <v>118</v>
      </c>
      <c r="C50" s="7" t="s">
        <v>26</v>
      </c>
      <c r="D50" s="8">
        <v>90</v>
      </c>
      <c r="E50" s="9">
        <v>60</v>
      </c>
      <c r="F50" s="7">
        <v>130</v>
      </c>
      <c r="G50" s="7" t="s">
        <v>123</v>
      </c>
      <c r="H50" s="11"/>
      <c r="I50" s="8">
        <v>280</v>
      </c>
      <c r="J50" s="13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120</v>
      </c>
      <c r="E51" s="9">
        <v>35</v>
      </c>
      <c r="F51" s="7">
        <v>131</v>
      </c>
      <c r="G51" s="7" t="s">
        <v>125</v>
      </c>
      <c r="H51" s="7" t="s">
        <v>26</v>
      </c>
      <c r="I51" s="8">
        <v>260</v>
      </c>
      <c r="J51" s="9">
        <v>60</v>
      </c>
    </row>
    <row r="52" ht="24.95" customHeight="1" spans="1:10">
      <c r="A52" s="7">
        <v>49</v>
      </c>
      <c r="B52" s="7" t="s">
        <v>122</v>
      </c>
      <c r="C52" s="7" t="s">
        <v>26</v>
      </c>
      <c r="D52" s="8">
        <v>985</v>
      </c>
      <c r="E52" s="9">
        <v>130</v>
      </c>
      <c r="F52" s="7">
        <v>132</v>
      </c>
      <c r="G52" s="7" t="s">
        <v>127</v>
      </c>
      <c r="H52" s="7" t="s">
        <v>26</v>
      </c>
      <c r="I52" s="8">
        <v>190</v>
      </c>
      <c r="J52" s="9">
        <v>270</v>
      </c>
    </row>
    <row r="53" ht="24.95" customHeight="1" spans="1:10">
      <c r="A53" s="7">
        <v>50</v>
      </c>
      <c r="B53" s="7" t="s">
        <v>124</v>
      </c>
      <c r="C53" s="7" t="s">
        <v>24</v>
      </c>
      <c r="D53" s="8">
        <v>230</v>
      </c>
      <c r="E53" s="9">
        <v>35</v>
      </c>
      <c r="F53" s="7">
        <v>133</v>
      </c>
      <c r="G53" s="7" t="s">
        <v>129</v>
      </c>
      <c r="H53" s="7" t="s">
        <v>24</v>
      </c>
      <c r="I53" s="9">
        <v>520</v>
      </c>
      <c r="J53" s="9">
        <v>85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230</v>
      </c>
      <c r="E54" s="9">
        <v>35</v>
      </c>
      <c r="F54" s="7">
        <v>134</v>
      </c>
      <c r="G54" s="7" t="s">
        <v>131</v>
      </c>
      <c r="H54" s="7" t="s">
        <v>24</v>
      </c>
      <c r="I54" s="9">
        <v>380</v>
      </c>
      <c r="J54" s="9">
        <v>85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830</v>
      </c>
      <c r="E55" s="9">
        <v>150</v>
      </c>
      <c r="F55" s="7">
        <v>135</v>
      </c>
      <c r="G55" s="7" t="s">
        <v>235</v>
      </c>
      <c r="H55" s="7" t="s">
        <v>26</v>
      </c>
      <c r="I55" s="9">
        <v>320</v>
      </c>
      <c r="J55" s="9">
        <v>50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180</v>
      </c>
      <c r="E56" s="9">
        <v>65</v>
      </c>
      <c r="F56" s="7">
        <v>136</v>
      </c>
      <c r="G56" s="7" t="s">
        <v>219</v>
      </c>
      <c r="H56" s="7" t="s">
        <v>24</v>
      </c>
      <c r="I56" s="9">
        <v>480</v>
      </c>
      <c r="J56" s="9">
        <v>50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220</v>
      </c>
      <c r="E57" s="9">
        <v>65</v>
      </c>
      <c r="F57" s="7">
        <v>137</v>
      </c>
      <c r="G57" s="7" t="s">
        <v>133</v>
      </c>
      <c r="H57" s="7" t="s">
        <v>26</v>
      </c>
      <c r="I57" s="9">
        <v>290</v>
      </c>
      <c r="J57" s="9">
        <v>60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860</v>
      </c>
      <c r="E58" s="9">
        <v>215</v>
      </c>
      <c r="F58" s="7">
        <v>138</v>
      </c>
      <c r="G58" s="7" t="s">
        <v>135</v>
      </c>
      <c r="H58" s="7" t="s">
        <v>26</v>
      </c>
      <c r="I58" s="9">
        <v>350</v>
      </c>
      <c r="J58" s="9">
        <v>60</v>
      </c>
    </row>
    <row r="59" ht="24.95" customHeight="1" spans="1:10">
      <c r="A59" s="7">
        <v>56</v>
      </c>
      <c r="B59" s="7" t="s">
        <v>136</v>
      </c>
      <c r="C59" s="7" t="s">
        <v>26</v>
      </c>
      <c r="D59" s="8">
        <v>650</v>
      </c>
      <c r="E59" s="9">
        <v>85</v>
      </c>
      <c r="F59" s="7">
        <v>139</v>
      </c>
      <c r="G59" s="7" t="s">
        <v>103</v>
      </c>
      <c r="H59" s="10" t="s">
        <v>64</v>
      </c>
      <c r="I59" s="9">
        <v>650</v>
      </c>
      <c r="J59" s="12">
        <v>75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1280</v>
      </c>
      <c r="E60" s="9">
        <v>200</v>
      </c>
      <c r="F60" s="7">
        <v>140</v>
      </c>
      <c r="G60" s="7" t="s">
        <v>105</v>
      </c>
      <c r="H60" s="18"/>
      <c r="I60" s="9">
        <v>135</v>
      </c>
      <c r="J60" s="19"/>
    </row>
    <row r="61" ht="24.95" customHeight="1" spans="1:10">
      <c r="A61" s="7">
        <v>58</v>
      </c>
      <c r="B61" s="7" t="s">
        <v>140</v>
      </c>
      <c r="C61" s="7" t="s">
        <v>24</v>
      </c>
      <c r="D61" s="8">
        <v>2680</v>
      </c>
      <c r="E61" s="9">
        <v>350</v>
      </c>
      <c r="F61" s="7">
        <v>141</v>
      </c>
      <c r="G61" s="7" t="s">
        <v>220</v>
      </c>
      <c r="H61" s="11"/>
      <c r="I61" s="9">
        <v>25</v>
      </c>
      <c r="J61" s="13"/>
    </row>
    <row r="62" ht="24.95" customHeight="1" spans="1:10">
      <c r="A62" s="7">
        <v>59</v>
      </c>
      <c r="B62" s="7" t="s">
        <v>143</v>
      </c>
      <c r="C62" s="7" t="s">
        <v>26</v>
      </c>
      <c r="D62" s="8">
        <v>240</v>
      </c>
      <c r="E62" s="9">
        <v>200</v>
      </c>
      <c r="F62" s="7">
        <v>142</v>
      </c>
      <c r="G62" s="7" t="s">
        <v>144</v>
      </c>
      <c r="H62" s="7" t="s">
        <v>26</v>
      </c>
      <c r="I62" s="9">
        <v>280</v>
      </c>
      <c r="J62" s="9">
        <v>150</v>
      </c>
    </row>
    <row r="63" ht="24.95" customHeight="1" spans="1:10">
      <c r="A63" s="7">
        <v>60</v>
      </c>
      <c r="B63" s="7" t="s">
        <v>145</v>
      </c>
      <c r="C63" s="7" t="s">
        <v>146</v>
      </c>
      <c r="D63" s="8">
        <v>180</v>
      </c>
      <c r="E63" s="9">
        <v>80</v>
      </c>
      <c r="F63" s="7">
        <v>143</v>
      </c>
      <c r="G63" s="14" t="s">
        <v>171</v>
      </c>
      <c r="H63" s="7" t="s">
        <v>26</v>
      </c>
      <c r="I63" s="9">
        <v>520</v>
      </c>
      <c r="J63" s="9">
        <v>150</v>
      </c>
    </row>
    <row r="64" ht="24.95" customHeight="1" spans="1:10">
      <c r="A64" s="7">
        <v>61</v>
      </c>
      <c r="B64" s="7" t="s">
        <v>148</v>
      </c>
      <c r="C64" s="7" t="s">
        <v>146</v>
      </c>
      <c r="D64" s="8">
        <v>165</v>
      </c>
      <c r="E64" s="9">
        <v>80</v>
      </c>
      <c r="F64" s="7">
        <v>144</v>
      </c>
      <c r="G64" s="14" t="s">
        <v>173</v>
      </c>
      <c r="H64" s="7" t="s">
        <v>26</v>
      </c>
      <c r="I64" s="9">
        <v>300</v>
      </c>
      <c r="J64" s="9">
        <v>50</v>
      </c>
    </row>
    <row r="65" ht="24.95" customHeight="1" spans="1:10">
      <c r="A65" s="7">
        <v>62</v>
      </c>
      <c r="B65" s="7" t="s">
        <v>221</v>
      </c>
      <c r="C65" s="7" t="s">
        <v>24</v>
      </c>
      <c r="D65" s="8">
        <v>260</v>
      </c>
      <c r="E65" s="9">
        <v>70</v>
      </c>
      <c r="F65" s="7">
        <v>145</v>
      </c>
      <c r="G65" s="14" t="s">
        <v>175</v>
      </c>
      <c r="H65" s="7" t="s">
        <v>26</v>
      </c>
      <c r="I65" s="9">
        <v>335</v>
      </c>
      <c r="J65" s="9">
        <v>60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230</v>
      </c>
      <c r="E66" s="9">
        <v>80</v>
      </c>
      <c r="F66" s="7">
        <v>146</v>
      </c>
      <c r="G66" s="14" t="s">
        <v>177</v>
      </c>
      <c r="H66" s="7" t="s">
        <v>26</v>
      </c>
      <c r="I66" s="9">
        <v>1350</v>
      </c>
      <c r="J66" s="9">
        <v>200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505</v>
      </c>
      <c r="E67" s="9">
        <v>80</v>
      </c>
      <c r="F67" s="7">
        <v>147</v>
      </c>
      <c r="G67" s="14" t="s">
        <v>179</v>
      </c>
      <c r="H67" s="7" t="s">
        <v>26</v>
      </c>
      <c r="I67" s="9">
        <v>1200</v>
      </c>
      <c r="J67" s="9" t="s">
        <v>27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920</v>
      </c>
      <c r="E68" s="9">
        <v>80</v>
      </c>
      <c r="F68" s="7">
        <v>148</v>
      </c>
      <c r="G68" s="14" t="s">
        <v>226</v>
      </c>
      <c r="H68" s="7" t="s">
        <v>26</v>
      </c>
      <c r="I68" s="9">
        <v>680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850</v>
      </c>
      <c r="E69" s="9">
        <v>135</v>
      </c>
      <c r="F69" s="7">
        <v>149</v>
      </c>
      <c r="G69" s="14" t="s">
        <v>227</v>
      </c>
      <c r="H69" s="14" t="s">
        <v>186</v>
      </c>
      <c r="I69" s="9">
        <v>120</v>
      </c>
      <c r="J69" s="9">
        <v>100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1380</v>
      </c>
      <c r="E70" s="9">
        <v>120</v>
      </c>
      <c r="F70" s="7">
        <v>150</v>
      </c>
      <c r="G70" s="14" t="s">
        <v>188</v>
      </c>
      <c r="H70" s="14" t="s">
        <v>189</v>
      </c>
      <c r="I70" s="9">
        <v>828</v>
      </c>
      <c r="J70" s="9" t="s">
        <v>27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1250</v>
      </c>
      <c r="E71" s="9">
        <v>80</v>
      </c>
      <c r="F71" s="7">
        <v>151</v>
      </c>
      <c r="G71" s="14" t="s">
        <v>191</v>
      </c>
      <c r="H71" s="14" t="s">
        <v>99</v>
      </c>
      <c r="I71" s="9">
        <v>608</v>
      </c>
      <c r="J71" s="9">
        <v>25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560</v>
      </c>
      <c r="E72" s="9">
        <v>80</v>
      </c>
      <c r="F72" s="7">
        <v>152</v>
      </c>
      <c r="G72" s="14" t="s">
        <v>195</v>
      </c>
      <c r="H72" s="14" t="s">
        <v>186</v>
      </c>
      <c r="I72" s="9">
        <v>48</v>
      </c>
      <c r="J72" s="9">
        <v>60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620</v>
      </c>
      <c r="E73" s="12">
        <v>115</v>
      </c>
      <c r="F73" s="7">
        <v>153</v>
      </c>
      <c r="G73" s="14" t="s">
        <v>197</v>
      </c>
      <c r="H73" s="14" t="s">
        <v>186</v>
      </c>
      <c r="I73" s="9">
        <v>28</v>
      </c>
      <c r="J73" s="9">
        <v>120</v>
      </c>
    </row>
    <row r="74" ht="24.95" customHeight="1" spans="1:10">
      <c r="A74" s="7">
        <v>71</v>
      </c>
      <c r="B74" s="7" t="s">
        <v>166</v>
      </c>
      <c r="C74" s="18"/>
      <c r="D74" s="8">
        <v>290</v>
      </c>
      <c r="E74" s="19"/>
      <c r="F74" s="7">
        <v>154</v>
      </c>
      <c r="G74" s="14" t="s">
        <v>229</v>
      </c>
      <c r="H74" s="14" t="s">
        <v>26</v>
      </c>
      <c r="I74" s="9">
        <v>80</v>
      </c>
      <c r="J74" s="9">
        <v>30</v>
      </c>
    </row>
    <row r="75" ht="24.95" customHeight="1" spans="1:10">
      <c r="A75" s="7">
        <v>72</v>
      </c>
      <c r="B75" s="7" t="s">
        <v>168</v>
      </c>
      <c r="C75" s="18"/>
      <c r="D75" s="8">
        <v>80</v>
      </c>
      <c r="E75" s="19"/>
      <c r="F75" s="7">
        <v>155</v>
      </c>
      <c r="G75" s="14" t="s">
        <v>199</v>
      </c>
      <c r="H75" s="7" t="s">
        <v>26</v>
      </c>
      <c r="I75" s="9">
        <v>320</v>
      </c>
      <c r="J75" s="9">
        <v>30</v>
      </c>
    </row>
    <row r="76" ht="24.95" customHeight="1" spans="1:10">
      <c r="A76" s="7">
        <v>73</v>
      </c>
      <c r="B76" s="7" t="s">
        <v>170</v>
      </c>
      <c r="C76" s="18"/>
      <c r="D76" s="8">
        <v>190</v>
      </c>
      <c r="E76" s="19"/>
      <c r="F76" s="7">
        <v>156</v>
      </c>
      <c r="G76" s="14" t="s">
        <v>201</v>
      </c>
      <c r="H76" s="7" t="s">
        <v>26</v>
      </c>
      <c r="I76" s="9">
        <v>24</v>
      </c>
      <c r="J76" s="9">
        <v>10</v>
      </c>
    </row>
    <row r="77" ht="24.95" customHeight="1" spans="1:10">
      <c r="A77" s="7">
        <v>74</v>
      </c>
      <c r="B77" s="7" t="s">
        <v>172</v>
      </c>
      <c r="C77" s="11"/>
      <c r="D77" s="8">
        <v>60</v>
      </c>
      <c r="E77" s="13"/>
      <c r="F77" s="7">
        <v>157</v>
      </c>
      <c r="G77" s="14" t="s">
        <v>203</v>
      </c>
      <c r="H77" s="7" t="s">
        <v>22</v>
      </c>
      <c r="I77" s="9">
        <v>64</v>
      </c>
      <c r="J77" s="9">
        <v>80</v>
      </c>
    </row>
    <row r="78" ht="24.95" customHeight="1" spans="1:10">
      <c r="A78" s="7">
        <v>75</v>
      </c>
      <c r="B78" s="7" t="s">
        <v>174</v>
      </c>
      <c r="C78" s="7" t="s">
        <v>24</v>
      </c>
      <c r="D78" s="8">
        <v>580</v>
      </c>
      <c r="E78" s="12">
        <v>90</v>
      </c>
      <c r="F78" s="7">
        <v>158</v>
      </c>
      <c r="G78" s="14" t="s">
        <v>205</v>
      </c>
      <c r="H78" s="7" t="s">
        <v>206</v>
      </c>
      <c r="I78" s="23">
        <v>112</v>
      </c>
      <c r="J78" s="23" t="s">
        <v>27</v>
      </c>
    </row>
    <row r="79" ht="24.95" customHeight="1" spans="1:5">
      <c r="A79" s="7">
        <v>76</v>
      </c>
      <c r="B79" s="7" t="s">
        <v>180</v>
      </c>
      <c r="C79" s="7" t="s">
        <v>26</v>
      </c>
      <c r="D79" s="8">
        <v>210</v>
      </c>
      <c r="E79" s="9">
        <v>90</v>
      </c>
    </row>
    <row r="80" ht="24.95" customHeight="1" spans="1:5">
      <c r="A80" s="7">
        <v>77</v>
      </c>
      <c r="B80" s="7" t="s">
        <v>182</v>
      </c>
      <c r="C80" s="7" t="s">
        <v>26</v>
      </c>
      <c r="D80" s="8">
        <f>1300*1.3</f>
        <v>1690</v>
      </c>
      <c r="E80" s="9">
        <v>120</v>
      </c>
    </row>
    <row r="81" ht="24.95" customHeight="1" spans="1:5">
      <c r="A81" s="7">
        <v>78</v>
      </c>
      <c r="B81" s="7" t="s">
        <v>184</v>
      </c>
      <c r="C81" s="7" t="s">
        <v>24</v>
      </c>
      <c r="D81" s="8">
        <v>1280</v>
      </c>
      <c r="E81" s="9">
        <v>95</v>
      </c>
    </row>
    <row r="82" ht="24.95" customHeight="1" spans="1:5">
      <c r="A82" s="7">
        <v>79</v>
      </c>
      <c r="B82" s="7" t="s">
        <v>228</v>
      </c>
      <c r="C82" s="7" t="s">
        <v>24</v>
      </c>
      <c r="D82" s="8">
        <v>1250</v>
      </c>
      <c r="E82" s="9">
        <v>95</v>
      </c>
    </row>
    <row r="83" ht="24.95" customHeight="1" spans="1:5">
      <c r="A83" s="7">
        <v>80</v>
      </c>
      <c r="B83" s="7" t="s">
        <v>230</v>
      </c>
      <c r="C83" s="7" t="s">
        <v>26</v>
      </c>
      <c r="D83" s="8">
        <v>350</v>
      </c>
      <c r="E83" s="9">
        <v>75</v>
      </c>
    </row>
    <row r="84" ht="24.95" customHeight="1" spans="1:5">
      <c r="A84" s="7">
        <v>81</v>
      </c>
      <c r="B84" s="7" t="s">
        <v>190</v>
      </c>
      <c r="C84" s="7" t="s">
        <v>24</v>
      </c>
      <c r="D84" s="8">
        <v>180</v>
      </c>
      <c r="E84" s="9">
        <v>45</v>
      </c>
    </row>
    <row r="85" ht="24.95" customHeight="1" spans="1:5">
      <c r="A85" s="7">
        <v>82</v>
      </c>
      <c r="B85" s="7" t="s">
        <v>192</v>
      </c>
      <c r="C85" s="7" t="s">
        <v>24</v>
      </c>
      <c r="D85" s="8">
        <v>650</v>
      </c>
      <c r="E85" s="12">
        <v>120</v>
      </c>
    </row>
    <row r="86" ht="24.95" customHeight="1" spans="1:5">
      <c r="A86" s="7">
        <v>83</v>
      </c>
      <c r="B86" s="7" t="s">
        <v>194</v>
      </c>
      <c r="C86" s="7" t="s">
        <v>26</v>
      </c>
      <c r="D86" s="45">
        <v>75</v>
      </c>
      <c r="E86" s="9">
        <v>30</v>
      </c>
    </row>
    <row r="87" ht="24.95" customHeight="1" spans="1:5">
      <c r="A87" s="28"/>
      <c r="B87" s="28"/>
      <c r="C87" s="28"/>
      <c r="D87" s="28"/>
      <c r="E87" s="39"/>
    </row>
    <row r="88" ht="24.95" customHeight="1" spans="1:4">
      <c r="A88" s="28"/>
      <c r="B88" s="28"/>
      <c r="C88" s="28"/>
      <c r="D88" s="28"/>
    </row>
    <row r="89" ht="24.95" customHeight="1" spans="1:4">
      <c r="A89" s="28"/>
      <c r="B89" s="28"/>
      <c r="C89" s="28"/>
      <c r="D89" s="28"/>
    </row>
    <row r="90" ht="24.95" customHeight="1" spans="1:4">
      <c r="A90" s="28"/>
      <c r="B90" s="28"/>
      <c r="C90" s="28"/>
      <c r="D90" s="28"/>
    </row>
    <row r="91" ht="18.75" spans="1:4">
      <c r="A91" s="28"/>
      <c r="B91" s="28"/>
      <c r="C91" s="28"/>
      <c r="D91" s="28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28"/>
      <c r="B95" s="28"/>
      <c r="C95" s="28"/>
      <c r="D95" s="28"/>
    </row>
    <row r="96" ht="18.75" spans="1:4">
      <c r="A96" s="28"/>
      <c r="B96" s="28"/>
      <c r="C96" s="28"/>
      <c r="D96" s="28"/>
    </row>
    <row r="97" ht="18.75" spans="1:4">
      <c r="A97" s="28"/>
      <c r="B97" s="28"/>
      <c r="C97" s="28"/>
      <c r="D97" s="28"/>
    </row>
    <row r="98" ht="18.75" spans="1:4">
      <c r="A98" s="28"/>
      <c r="B98" s="28"/>
      <c r="C98" s="28"/>
      <c r="D98" s="28"/>
    </row>
    <row r="99" ht="18.75" spans="1:4">
      <c r="A99" s="28"/>
      <c r="B99" s="28"/>
      <c r="C99" s="28"/>
      <c r="D99" s="28"/>
    </row>
    <row r="100" spans="1:4">
      <c r="A100" s="29"/>
      <c r="B100" s="29"/>
      <c r="C100" s="29"/>
      <c r="D100" s="30"/>
    </row>
    <row r="101" ht="18.75" spans="1:4">
      <c r="A101" s="28"/>
      <c r="B101" s="28"/>
      <c r="C101" s="28"/>
      <c r="D101" s="28"/>
    </row>
    <row r="102" ht="18.75" spans="1:4">
      <c r="A102" s="28"/>
      <c r="B102" s="28"/>
      <c r="C102" s="28"/>
      <c r="D102" s="28"/>
    </row>
    <row r="103" ht="18.75" spans="1:4">
      <c r="A103" s="28"/>
      <c r="B103" s="28"/>
      <c r="C103" s="28"/>
      <c r="D103" s="28"/>
    </row>
    <row r="104" ht="18.75" spans="1:4">
      <c r="A104" s="28"/>
      <c r="B104" s="28"/>
      <c r="C104" s="28"/>
      <c r="D104" s="28"/>
    </row>
    <row r="105" ht="18.75" spans="1:4">
      <c r="A105" s="28"/>
      <c r="B105" s="28"/>
      <c r="C105" s="28"/>
      <c r="D105" s="28"/>
    </row>
    <row r="106" ht="18.75" spans="1:4">
      <c r="A106" s="31"/>
      <c r="B106" s="28"/>
      <c r="C106" s="28"/>
      <c r="D106" s="32"/>
    </row>
    <row r="107" ht="18.75" spans="1:4">
      <c r="A107" s="31"/>
      <c r="B107" s="31"/>
      <c r="C107" s="28"/>
      <c r="D107" s="32"/>
    </row>
    <row r="108" ht="18.75" spans="1:4">
      <c r="A108" s="31"/>
      <c r="B108" s="31"/>
      <c r="C108" s="28"/>
      <c r="D108" s="32"/>
    </row>
    <row r="109" ht="18.75" spans="1:4">
      <c r="A109" s="31"/>
      <c r="B109" s="31"/>
      <c r="C109" s="28"/>
      <c r="D109" s="32"/>
    </row>
    <row r="110" ht="18.75" spans="1:4">
      <c r="A110" s="31"/>
      <c r="B110" s="31"/>
      <c r="C110" s="28"/>
      <c r="D110" s="32"/>
    </row>
    <row r="111" ht="18.75" spans="1:4">
      <c r="A111" s="31"/>
      <c r="B111" s="31"/>
      <c r="C111" s="28"/>
      <c r="D111" s="32"/>
    </row>
    <row r="112" ht="18.75" spans="1:4">
      <c r="A112" s="31"/>
      <c r="B112" s="31"/>
      <c r="C112" s="28"/>
      <c r="D112" s="32"/>
    </row>
    <row r="113" ht="18.75" spans="1:4">
      <c r="A113" s="31"/>
      <c r="B113" s="31"/>
      <c r="C113" s="28"/>
      <c r="D113" s="32"/>
    </row>
    <row r="114" ht="18.75" spans="1:4">
      <c r="A114" s="31"/>
      <c r="B114" s="31"/>
      <c r="C114" s="31"/>
      <c r="D114" s="32"/>
    </row>
    <row r="115" ht="18.75" spans="1:4">
      <c r="A115" s="31"/>
      <c r="B115" s="31"/>
      <c r="C115" s="28"/>
      <c r="D115" s="32"/>
    </row>
    <row r="116" ht="18.75" spans="1:4">
      <c r="A116" s="31"/>
      <c r="B116" s="31"/>
      <c r="C116" s="28"/>
      <c r="D116" s="32"/>
    </row>
    <row r="117" ht="18.75" spans="1:4">
      <c r="A117" s="31"/>
      <c r="B117" s="31"/>
      <c r="C117" s="28"/>
      <c r="D117" s="32"/>
    </row>
    <row r="118" ht="18.75" spans="2:2">
      <c r="B118" s="31"/>
    </row>
    <row r="119" ht="18.75" spans="2:2">
      <c r="B119" s="31"/>
    </row>
    <row r="120" ht="18.75" spans="2:2">
      <c r="B120" s="31"/>
    </row>
    <row r="121" ht="18.75" spans="2:2">
      <c r="B121" s="31"/>
    </row>
  </sheetData>
  <mergeCells count="15">
    <mergeCell ref="A2:J2"/>
    <mergeCell ref="C23:C24"/>
    <mergeCell ref="C73:C77"/>
    <mergeCell ref="E23:E24"/>
    <mergeCell ref="E73:E77"/>
    <mergeCell ref="H27:H31"/>
    <mergeCell ref="H32:H39"/>
    <mergeCell ref="H43:H46"/>
    <mergeCell ref="H48:H50"/>
    <mergeCell ref="H59:H61"/>
    <mergeCell ref="J27:J31"/>
    <mergeCell ref="J32:J39"/>
    <mergeCell ref="J43:J46"/>
    <mergeCell ref="J48:J50"/>
    <mergeCell ref="J59:J61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1"/>
  <sheetViews>
    <sheetView view="pageBreakPreview" zoomScale="115" zoomScaleNormal="100" topLeftCell="A61" workbookViewId="0">
      <selection activeCell="J79" sqref="G77:J79"/>
    </sheetView>
  </sheetViews>
  <sheetFormatPr defaultColWidth="9" defaultRowHeight="13.5"/>
  <cols>
    <col min="1" max="1" width="5.625" style="40" customWidth="1"/>
    <col min="2" max="2" width="20.875" style="40" customWidth="1"/>
    <col min="3" max="3" width="5.625" style="40" customWidth="1"/>
    <col min="4" max="5" width="7" style="40" customWidth="1"/>
    <col min="6" max="6" width="5.625" style="40" customWidth="1"/>
    <col min="7" max="7" width="24.375" style="40" customWidth="1"/>
    <col min="8" max="8" width="5.625" style="40" customWidth="1"/>
    <col min="9" max="10" width="7" style="40" customWidth="1"/>
    <col min="11" max="16384" width="9" style="40"/>
  </cols>
  <sheetData>
    <row r="1" s="2" customFormat="1" ht="18.75" spans="1:10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</row>
    <row r="2" ht="50.1" customHeight="1" spans="1:10">
      <c r="A2" s="4" t="s">
        <v>265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83</v>
      </c>
      <c r="G4" s="34" t="s">
        <v>196</v>
      </c>
      <c r="H4" s="34" t="s">
        <v>24</v>
      </c>
      <c r="I4" s="8">
        <v>2560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84</v>
      </c>
      <c r="G5" s="34" t="s">
        <v>198</v>
      </c>
      <c r="H5" s="34" t="s">
        <v>24</v>
      </c>
      <c r="I5" s="8">
        <v>360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85</v>
      </c>
      <c r="G6" s="34" t="s">
        <v>200</v>
      </c>
      <c r="H6" s="34" t="s">
        <v>24</v>
      </c>
      <c r="I6" s="8">
        <v>320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86</v>
      </c>
      <c r="G7" s="7" t="s">
        <v>202</v>
      </c>
      <c r="H7" s="7" t="s">
        <v>24</v>
      </c>
      <c r="I7" s="8">
        <v>280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850</v>
      </c>
      <c r="E8" s="9">
        <v>125</v>
      </c>
      <c r="F8" s="7">
        <v>87</v>
      </c>
      <c r="G8" s="7" t="s">
        <v>204</v>
      </c>
      <c r="H8" s="7" t="s">
        <v>24</v>
      </c>
      <c r="I8" s="8">
        <v>260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304</v>
      </c>
      <c r="E9" s="9">
        <v>50</v>
      </c>
      <c r="F9" s="7">
        <v>88</v>
      </c>
      <c r="G9" s="7" t="s">
        <v>208</v>
      </c>
      <c r="H9" s="7" t="s">
        <v>24</v>
      </c>
      <c r="I9" s="8">
        <v>1360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89</v>
      </c>
      <c r="G10" s="7" t="s">
        <v>23</v>
      </c>
      <c r="H10" s="7" t="s">
        <v>24</v>
      </c>
      <c r="I10" s="8">
        <v>420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90</v>
      </c>
      <c r="G11" s="7" t="s">
        <v>28</v>
      </c>
      <c r="H11" s="7" t="s">
        <v>26</v>
      </c>
      <c r="I11" s="8">
        <v>1080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80</v>
      </c>
      <c r="F12" s="7">
        <v>91</v>
      </c>
      <c r="G12" s="7" t="s">
        <v>30</v>
      </c>
      <c r="H12" s="7" t="s">
        <v>24</v>
      </c>
      <c r="I12" s="8">
        <v>270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120</v>
      </c>
      <c r="E13" s="9">
        <v>60</v>
      </c>
      <c r="F13" s="7">
        <v>92</v>
      </c>
      <c r="G13" s="7" t="s">
        <v>38</v>
      </c>
      <c r="H13" s="7" t="s">
        <v>24</v>
      </c>
      <c r="I13" s="8">
        <v>820</v>
      </c>
      <c r="J13" s="9">
        <v>110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48</v>
      </c>
      <c r="E14" s="9">
        <v>60</v>
      </c>
      <c r="F14" s="7">
        <v>93</v>
      </c>
      <c r="G14" s="7" t="s">
        <v>40</v>
      </c>
      <c r="H14" s="7" t="s">
        <v>26</v>
      </c>
      <c r="I14" s="8">
        <v>1250</v>
      </c>
      <c r="J14" s="9">
        <v>120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75</v>
      </c>
      <c r="E15" s="9">
        <v>10</v>
      </c>
      <c r="F15" s="7">
        <v>94</v>
      </c>
      <c r="G15" s="7" t="s">
        <v>42</v>
      </c>
      <c r="H15" s="7" t="s">
        <v>26</v>
      </c>
      <c r="I15" s="8">
        <v>215</v>
      </c>
      <c r="J15" s="9">
        <v>135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1620</v>
      </c>
      <c r="E16" s="9">
        <v>105</v>
      </c>
      <c r="F16" s="7">
        <v>95</v>
      </c>
      <c r="G16" s="7" t="s">
        <v>44</v>
      </c>
      <c r="H16" s="7" t="s">
        <v>24</v>
      </c>
      <c r="I16" s="8">
        <v>185</v>
      </c>
      <c r="J16" s="9">
        <v>100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790</v>
      </c>
      <c r="E17" s="9">
        <v>115</v>
      </c>
      <c r="F17" s="7">
        <v>96</v>
      </c>
      <c r="G17" s="7" t="s">
        <v>216</v>
      </c>
      <c r="H17" s="7" t="s">
        <v>26</v>
      </c>
      <c r="I17" s="8">
        <v>560</v>
      </c>
      <c r="J17" s="9">
        <v>50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360</v>
      </c>
      <c r="E18" s="9">
        <v>50</v>
      </c>
      <c r="F18" s="7">
        <v>97</v>
      </c>
      <c r="G18" s="7" t="s">
        <v>218</v>
      </c>
      <c r="H18" s="7" t="s">
        <v>26</v>
      </c>
      <c r="I18" s="8">
        <v>480</v>
      </c>
      <c r="J18" s="9">
        <v>30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624</v>
      </c>
      <c r="E19" s="9">
        <v>60</v>
      </c>
      <c r="F19" s="7">
        <v>98</v>
      </c>
      <c r="G19" s="7" t="s">
        <v>46</v>
      </c>
      <c r="H19" s="7" t="s">
        <v>26</v>
      </c>
      <c r="I19" s="8">
        <v>780</v>
      </c>
      <c r="J19" s="9">
        <v>120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256</v>
      </c>
      <c r="E20" s="9">
        <v>60</v>
      </c>
      <c r="F20" s="7">
        <v>99</v>
      </c>
      <c r="G20" s="7" t="s">
        <v>48</v>
      </c>
      <c r="H20" s="7" t="s">
        <v>26</v>
      </c>
      <c r="I20" s="8">
        <v>950</v>
      </c>
      <c r="J20" s="9">
        <v>120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380</v>
      </c>
      <c r="E21" s="9">
        <v>55</v>
      </c>
      <c r="F21" s="7">
        <v>100</v>
      </c>
      <c r="G21" s="7" t="s">
        <v>51</v>
      </c>
      <c r="H21" s="7" t="s">
        <v>26</v>
      </c>
      <c r="I21" s="8">
        <v>155</v>
      </c>
      <c r="J21" s="9">
        <v>120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790</v>
      </c>
      <c r="E22" s="9">
        <v>90</v>
      </c>
      <c r="F22" s="7">
        <v>101</v>
      </c>
      <c r="G22" s="7" t="s">
        <v>53</v>
      </c>
      <c r="H22" s="7" t="s">
        <v>24</v>
      </c>
      <c r="I22" s="8">
        <v>1750</v>
      </c>
      <c r="J22" s="9">
        <v>135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f>300*1.8</f>
        <v>540</v>
      </c>
      <c r="E23" s="12">
        <v>105</v>
      </c>
      <c r="F23" s="7">
        <v>102</v>
      </c>
      <c r="G23" s="7" t="s">
        <v>55</v>
      </c>
      <c r="H23" s="7" t="s">
        <v>24</v>
      </c>
      <c r="I23" s="8">
        <v>965</v>
      </c>
      <c r="J23" s="9">
        <v>100</v>
      </c>
    </row>
    <row r="24" ht="24.95" customHeight="1" spans="1:10">
      <c r="A24" s="7">
        <v>21</v>
      </c>
      <c r="B24" s="7" t="s">
        <v>62</v>
      </c>
      <c r="C24" s="11"/>
      <c r="D24" s="8">
        <v>560</v>
      </c>
      <c r="E24" s="13"/>
      <c r="F24" s="7">
        <v>103</v>
      </c>
      <c r="G24" s="7" t="s">
        <v>57</v>
      </c>
      <c r="H24" s="7" t="s">
        <v>26</v>
      </c>
      <c r="I24" s="8">
        <v>520</v>
      </c>
      <c r="J24" s="9">
        <v>70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270</v>
      </c>
      <c r="E25" s="9">
        <v>35</v>
      </c>
      <c r="F25" s="7">
        <v>104</v>
      </c>
      <c r="G25" s="7" t="s">
        <v>59</v>
      </c>
      <c r="H25" s="7" t="s">
        <v>26</v>
      </c>
      <c r="I25" s="8">
        <v>480</v>
      </c>
      <c r="J25" s="9">
        <v>80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580</v>
      </c>
      <c r="E26" s="9">
        <v>60</v>
      </c>
      <c r="F26" s="7">
        <v>105</v>
      </c>
      <c r="G26" s="7" t="s">
        <v>61</v>
      </c>
      <c r="H26" s="7" t="s">
        <v>26</v>
      </c>
      <c r="I26" s="8">
        <v>320</v>
      </c>
      <c r="J26" s="9">
        <v>145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650</v>
      </c>
      <c r="E27" s="9">
        <v>40</v>
      </c>
      <c r="F27" s="7">
        <v>106</v>
      </c>
      <c r="G27" s="7" t="s">
        <v>63</v>
      </c>
      <c r="H27" s="10" t="s">
        <v>64</v>
      </c>
      <c r="I27" s="8">
        <v>1200</v>
      </c>
      <c r="J27" s="12">
        <v>320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670</v>
      </c>
      <c r="E28" s="9">
        <v>120</v>
      </c>
      <c r="F28" s="7">
        <v>107</v>
      </c>
      <c r="G28" s="7" t="s">
        <v>66</v>
      </c>
      <c r="H28" s="18"/>
      <c r="I28" s="8">
        <v>1045</v>
      </c>
      <c r="J28" s="19"/>
    </row>
    <row r="29" ht="24.95" customHeight="1" spans="1:10">
      <c r="A29" s="7">
        <v>26</v>
      </c>
      <c r="B29" s="7" t="s">
        <v>73</v>
      </c>
      <c r="C29" s="7" t="s">
        <v>26</v>
      </c>
      <c r="D29" s="8">
        <v>610</v>
      </c>
      <c r="E29" s="9">
        <v>120</v>
      </c>
      <c r="F29" s="7">
        <v>108</v>
      </c>
      <c r="G29" s="7" t="s">
        <v>68</v>
      </c>
      <c r="H29" s="18"/>
      <c r="I29" s="8">
        <v>945</v>
      </c>
      <c r="J29" s="19"/>
    </row>
    <row r="30" ht="24.95" customHeight="1" spans="1:10">
      <c r="A30" s="7">
        <v>27</v>
      </c>
      <c r="B30" s="7" t="s">
        <v>75</v>
      </c>
      <c r="C30" s="7" t="s">
        <v>24</v>
      </c>
      <c r="D30" s="8">
        <v>220</v>
      </c>
      <c r="E30" s="9">
        <v>30</v>
      </c>
      <c r="F30" s="7">
        <v>109</v>
      </c>
      <c r="G30" s="7" t="s">
        <v>70</v>
      </c>
      <c r="H30" s="18"/>
      <c r="I30" s="8">
        <v>405</v>
      </c>
      <c r="J30" s="19"/>
    </row>
    <row r="31" ht="24.95" customHeight="1" spans="1:10">
      <c r="A31" s="7">
        <v>28</v>
      </c>
      <c r="B31" s="7" t="s">
        <v>77</v>
      </c>
      <c r="C31" s="7" t="s">
        <v>26</v>
      </c>
      <c r="D31" s="8">
        <v>185</v>
      </c>
      <c r="E31" s="9">
        <v>30</v>
      </c>
      <c r="F31" s="7">
        <v>110</v>
      </c>
      <c r="G31" s="7" t="s">
        <v>72</v>
      </c>
      <c r="H31" s="11"/>
      <c r="I31" s="8">
        <v>342</v>
      </c>
      <c r="J31" s="13"/>
    </row>
    <row r="32" ht="24.95" customHeight="1" spans="1:10">
      <c r="A32" s="7">
        <v>29</v>
      </c>
      <c r="B32" s="7" t="s">
        <v>79</v>
      </c>
      <c r="C32" s="7" t="s">
        <v>26</v>
      </c>
      <c r="D32" s="8">
        <v>850</v>
      </c>
      <c r="E32" s="9">
        <v>60</v>
      </c>
      <c r="F32" s="7">
        <v>111</v>
      </c>
      <c r="G32" s="7" t="s">
        <v>80</v>
      </c>
      <c r="H32" s="7" t="s">
        <v>64</v>
      </c>
      <c r="I32" s="8">
        <v>890</v>
      </c>
      <c r="J32" s="12">
        <v>1680</v>
      </c>
    </row>
    <row r="33" ht="24.95" customHeight="1" spans="1:10">
      <c r="A33" s="7">
        <v>30</v>
      </c>
      <c r="B33" s="7" t="s">
        <v>81</v>
      </c>
      <c r="C33" s="7" t="s">
        <v>64</v>
      </c>
      <c r="D33" s="8">
        <v>560</v>
      </c>
      <c r="E33" s="9">
        <v>210</v>
      </c>
      <c r="F33" s="7">
        <v>112</v>
      </c>
      <c r="G33" s="7" t="s">
        <v>82</v>
      </c>
      <c r="H33" s="7" t="s">
        <v>26</v>
      </c>
      <c r="I33" s="8">
        <v>350</v>
      </c>
      <c r="J33" s="19"/>
    </row>
    <row r="34" ht="24.95" customHeight="1" spans="1:10">
      <c r="A34" s="7">
        <v>31</v>
      </c>
      <c r="B34" s="7" t="s">
        <v>83</v>
      </c>
      <c r="C34" s="7" t="s">
        <v>26</v>
      </c>
      <c r="D34" s="8">
        <v>580</v>
      </c>
      <c r="E34" s="9">
        <v>120</v>
      </c>
      <c r="F34" s="7">
        <v>113</v>
      </c>
      <c r="G34" s="7" t="s">
        <v>84</v>
      </c>
      <c r="H34" s="7" t="s">
        <v>26</v>
      </c>
      <c r="I34" s="8">
        <v>180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520</v>
      </c>
      <c r="E35" s="9">
        <v>150</v>
      </c>
      <c r="F35" s="7">
        <v>114</v>
      </c>
      <c r="G35" s="7" t="s">
        <v>86</v>
      </c>
      <c r="H35" s="7" t="s">
        <v>26</v>
      </c>
      <c r="I35" s="8">
        <v>55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585</v>
      </c>
      <c r="E36" s="9">
        <v>70</v>
      </c>
      <c r="F36" s="7">
        <v>115</v>
      </c>
      <c r="G36" s="7" t="s">
        <v>88</v>
      </c>
      <c r="H36" s="7" t="s">
        <v>26</v>
      </c>
      <c r="I36" s="8">
        <v>50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585</v>
      </c>
      <c r="E37" s="9">
        <v>70</v>
      </c>
      <c r="F37" s="7">
        <v>116</v>
      </c>
      <c r="G37" s="7" t="s">
        <v>90</v>
      </c>
      <c r="H37" s="7" t="s">
        <v>26</v>
      </c>
      <c r="I37" s="8">
        <v>1650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485</v>
      </c>
      <c r="E38" s="9">
        <v>80</v>
      </c>
      <c r="F38" s="7">
        <v>117</v>
      </c>
      <c r="G38" s="7" t="s">
        <v>92</v>
      </c>
      <c r="H38" s="7" t="s">
        <v>26</v>
      </c>
      <c r="I38" s="8">
        <v>220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1780</v>
      </c>
      <c r="E39" s="9">
        <v>140</v>
      </c>
      <c r="F39" s="7">
        <v>118</v>
      </c>
      <c r="G39" s="7" t="s">
        <v>94</v>
      </c>
      <c r="H39" s="7" t="s">
        <v>24</v>
      </c>
      <c r="I39" s="8">
        <v>3200</v>
      </c>
      <c r="J39" s="13"/>
    </row>
    <row r="40" ht="24.95" customHeight="1" spans="1:10">
      <c r="A40" s="7">
        <v>37</v>
      </c>
      <c r="B40" s="7" t="s">
        <v>97</v>
      </c>
      <c r="C40" s="7" t="s">
        <v>26</v>
      </c>
      <c r="D40" s="8">
        <v>1150</v>
      </c>
      <c r="E40" s="9">
        <v>130</v>
      </c>
      <c r="F40" s="7">
        <v>119</v>
      </c>
      <c r="G40" s="7" t="s">
        <v>96</v>
      </c>
      <c r="H40" s="7" t="s">
        <v>26</v>
      </c>
      <c r="I40" s="8">
        <v>4680</v>
      </c>
      <c r="J40" s="9">
        <v>470</v>
      </c>
    </row>
    <row r="41" ht="24.95" customHeight="1" spans="1:10">
      <c r="A41" s="7">
        <v>38</v>
      </c>
      <c r="B41" s="7" t="s">
        <v>100</v>
      </c>
      <c r="C41" s="7" t="s">
        <v>50</v>
      </c>
      <c r="D41" s="8">
        <v>890</v>
      </c>
      <c r="E41" s="9">
        <v>330</v>
      </c>
      <c r="F41" s="7">
        <v>120</v>
      </c>
      <c r="G41" s="7" t="s">
        <v>98</v>
      </c>
      <c r="H41" s="7" t="s">
        <v>99</v>
      </c>
      <c r="I41" s="8">
        <v>220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2720</v>
      </c>
      <c r="E42" s="9">
        <v>330</v>
      </c>
      <c r="F42" s="7">
        <v>121</v>
      </c>
      <c r="G42" s="7" t="s">
        <v>101</v>
      </c>
      <c r="H42" s="7" t="s">
        <v>26</v>
      </c>
      <c r="I42" s="8">
        <v>420</v>
      </c>
      <c r="J42" s="9">
        <v>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230</v>
      </c>
      <c r="E43" s="9">
        <v>90</v>
      </c>
      <c r="F43" s="7">
        <v>122</v>
      </c>
      <c r="G43" s="7" t="s">
        <v>109</v>
      </c>
      <c r="H43" s="10" t="s">
        <v>64</v>
      </c>
      <c r="I43" s="9">
        <v>25</v>
      </c>
      <c r="J43" s="12">
        <v>470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580</v>
      </c>
      <c r="E44" s="9">
        <v>330</v>
      </c>
      <c r="F44" s="7">
        <v>123</v>
      </c>
      <c r="G44" s="7" t="s">
        <v>111</v>
      </c>
      <c r="H44" s="18"/>
      <c r="I44" s="8">
        <v>95</v>
      </c>
      <c r="J44" s="1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580</v>
      </c>
      <c r="E45" s="9">
        <v>65</v>
      </c>
      <c r="F45" s="7">
        <v>124</v>
      </c>
      <c r="G45" s="7" t="s">
        <v>113</v>
      </c>
      <c r="H45" s="18"/>
      <c r="I45" s="8">
        <v>560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285</v>
      </c>
      <c r="E46" s="9">
        <v>60</v>
      </c>
      <c r="F46" s="7">
        <v>125</v>
      </c>
      <c r="G46" s="7" t="s">
        <v>115</v>
      </c>
      <c r="H46" s="11"/>
      <c r="I46" s="8">
        <v>595</v>
      </c>
      <c r="J46" s="13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895</v>
      </c>
      <c r="E47" s="9">
        <v>105</v>
      </c>
      <c r="F47" s="7">
        <v>126</v>
      </c>
      <c r="G47" s="7" t="s">
        <v>117</v>
      </c>
      <c r="H47" s="7" t="s">
        <v>26</v>
      </c>
      <c r="I47" s="8">
        <v>90</v>
      </c>
      <c r="J47" s="8" t="s">
        <v>27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380</v>
      </c>
      <c r="E48" s="9">
        <v>80</v>
      </c>
      <c r="F48" s="7">
        <v>127</v>
      </c>
      <c r="G48" s="7" t="s">
        <v>119</v>
      </c>
      <c r="H48" s="10" t="s">
        <v>64</v>
      </c>
      <c r="I48" s="8">
        <v>430</v>
      </c>
      <c r="J48" s="12">
        <v>270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120</v>
      </c>
      <c r="E49" s="9">
        <v>60</v>
      </c>
      <c r="F49" s="7">
        <v>128</v>
      </c>
      <c r="G49" s="7" t="s">
        <v>121</v>
      </c>
      <c r="H49" s="18"/>
      <c r="I49" s="8">
        <v>360</v>
      </c>
      <c r="J49" s="19"/>
    </row>
    <row r="50" ht="24.95" customHeight="1" spans="1:10">
      <c r="A50" s="7">
        <v>47</v>
      </c>
      <c r="B50" s="7" t="s">
        <v>118</v>
      </c>
      <c r="C50" s="7" t="s">
        <v>26</v>
      </c>
      <c r="D50" s="8">
        <v>90</v>
      </c>
      <c r="E50" s="9">
        <v>60</v>
      </c>
      <c r="F50" s="7">
        <v>129</v>
      </c>
      <c r="G50" s="7" t="s">
        <v>123</v>
      </c>
      <c r="H50" s="11"/>
      <c r="I50" s="8">
        <v>280</v>
      </c>
      <c r="J50" s="13"/>
    </row>
    <row r="51" ht="24.95" customHeight="1" spans="1:10">
      <c r="A51" s="7">
        <v>48</v>
      </c>
      <c r="B51" s="7" t="s">
        <v>120</v>
      </c>
      <c r="C51" s="7" t="s">
        <v>24</v>
      </c>
      <c r="D51" s="8">
        <v>120</v>
      </c>
      <c r="E51" s="9">
        <v>35</v>
      </c>
      <c r="F51" s="7">
        <v>130</v>
      </c>
      <c r="G51" s="7" t="s">
        <v>125</v>
      </c>
      <c r="H51" s="7" t="s">
        <v>26</v>
      </c>
      <c r="I51" s="8">
        <v>260</v>
      </c>
      <c r="J51" s="9">
        <v>60</v>
      </c>
    </row>
    <row r="52" ht="24.95" customHeight="1" spans="1:10">
      <c r="A52" s="7">
        <v>49</v>
      </c>
      <c r="B52" s="7" t="s">
        <v>122</v>
      </c>
      <c r="C52" s="7" t="s">
        <v>26</v>
      </c>
      <c r="D52" s="8">
        <v>985</v>
      </c>
      <c r="E52" s="9">
        <v>130</v>
      </c>
      <c r="F52" s="7">
        <v>131</v>
      </c>
      <c r="G52" s="7" t="s">
        <v>127</v>
      </c>
      <c r="H52" s="7" t="s">
        <v>26</v>
      </c>
      <c r="I52" s="8">
        <v>190</v>
      </c>
      <c r="J52" s="9">
        <v>270</v>
      </c>
    </row>
    <row r="53" ht="24.95" customHeight="1" spans="1:10">
      <c r="A53" s="7">
        <v>50</v>
      </c>
      <c r="B53" s="7" t="s">
        <v>124</v>
      </c>
      <c r="C53" s="7" t="s">
        <v>24</v>
      </c>
      <c r="D53" s="8">
        <v>230</v>
      </c>
      <c r="E53" s="9">
        <v>35</v>
      </c>
      <c r="F53" s="7">
        <v>132</v>
      </c>
      <c r="G53" s="7" t="s">
        <v>129</v>
      </c>
      <c r="H53" s="7" t="s">
        <v>24</v>
      </c>
      <c r="I53" s="9">
        <v>520</v>
      </c>
      <c r="J53" s="9">
        <v>85</v>
      </c>
    </row>
    <row r="54" ht="24.95" customHeight="1" spans="1:10">
      <c r="A54" s="7">
        <v>51</v>
      </c>
      <c r="B54" s="7" t="s">
        <v>126</v>
      </c>
      <c r="C54" s="7" t="s">
        <v>24</v>
      </c>
      <c r="D54" s="8">
        <v>230</v>
      </c>
      <c r="E54" s="9">
        <v>35</v>
      </c>
      <c r="F54" s="7">
        <v>133</v>
      </c>
      <c r="G54" s="7" t="s">
        <v>131</v>
      </c>
      <c r="H54" s="7" t="s">
        <v>24</v>
      </c>
      <c r="I54" s="9">
        <v>380</v>
      </c>
      <c r="J54" s="9">
        <v>85</v>
      </c>
    </row>
    <row r="55" ht="24.95" customHeight="1" spans="1:10">
      <c r="A55" s="7">
        <v>52</v>
      </c>
      <c r="B55" s="7" t="s">
        <v>128</v>
      </c>
      <c r="C55" s="7" t="s">
        <v>26</v>
      </c>
      <c r="D55" s="8">
        <v>830</v>
      </c>
      <c r="E55" s="9">
        <v>150</v>
      </c>
      <c r="F55" s="7">
        <v>134</v>
      </c>
      <c r="G55" s="7" t="s">
        <v>235</v>
      </c>
      <c r="H55" s="7" t="s">
        <v>26</v>
      </c>
      <c r="I55" s="9">
        <v>320</v>
      </c>
      <c r="J55" s="9">
        <v>50</v>
      </c>
    </row>
    <row r="56" ht="24.95" customHeight="1" spans="1:10">
      <c r="A56" s="7">
        <v>53</v>
      </c>
      <c r="B56" s="7" t="s">
        <v>130</v>
      </c>
      <c r="C56" s="7" t="s">
        <v>26</v>
      </c>
      <c r="D56" s="8">
        <v>180</v>
      </c>
      <c r="E56" s="9">
        <v>65</v>
      </c>
      <c r="F56" s="7">
        <v>135</v>
      </c>
      <c r="G56" s="7" t="s">
        <v>219</v>
      </c>
      <c r="H56" s="7" t="s">
        <v>24</v>
      </c>
      <c r="I56" s="9">
        <v>480</v>
      </c>
      <c r="J56" s="9">
        <v>50</v>
      </c>
    </row>
    <row r="57" ht="24.95" customHeight="1" spans="1:10">
      <c r="A57" s="7">
        <v>54</v>
      </c>
      <c r="B57" s="7" t="s">
        <v>132</v>
      </c>
      <c r="C57" s="7" t="s">
        <v>26</v>
      </c>
      <c r="D57" s="8">
        <v>220</v>
      </c>
      <c r="E57" s="9">
        <v>65</v>
      </c>
      <c r="F57" s="7">
        <v>136</v>
      </c>
      <c r="G57" s="7" t="s">
        <v>133</v>
      </c>
      <c r="H57" s="7" t="s">
        <v>26</v>
      </c>
      <c r="I57" s="9">
        <v>290</v>
      </c>
      <c r="J57" s="9">
        <v>60</v>
      </c>
    </row>
    <row r="58" ht="24.95" customHeight="1" spans="1:10">
      <c r="A58" s="7">
        <v>55</v>
      </c>
      <c r="B58" s="7" t="s">
        <v>134</v>
      </c>
      <c r="C58" s="7" t="s">
        <v>26</v>
      </c>
      <c r="D58" s="8">
        <v>860</v>
      </c>
      <c r="E58" s="9">
        <v>215</v>
      </c>
      <c r="F58" s="7">
        <v>137</v>
      </c>
      <c r="G58" s="7" t="s">
        <v>135</v>
      </c>
      <c r="H58" s="7" t="s">
        <v>26</v>
      </c>
      <c r="I58" s="9">
        <v>350</v>
      </c>
      <c r="J58" s="9">
        <v>60</v>
      </c>
    </row>
    <row r="59" ht="24.95" customHeight="1" spans="1:10">
      <c r="A59" s="7">
        <v>56</v>
      </c>
      <c r="B59" s="7" t="s">
        <v>136</v>
      </c>
      <c r="C59" s="7" t="s">
        <v>26</v>
      </c>
      <c r="D59" s="8">
        <v>650</v>
      </c>
      <c r="E59" s="9">
        <v>85</v>
      </c>
      <c r="F59" s="7">
        <v>138</v>
      </c>
      <c r="G59" s="7" t="s">
        <v>103</v>
      </c>
      <c r="H59" s="10" t="s">
        <v>64</v>
      </c>
      <c r="I59" s="9">
        <v>650</v>
      </c>
      <c r="J59" s="12">
        <v>75</v>
      </c>
    </row>
    <row r="60" ht="24.95" customHeight="1" spans="1:10">
      <c r="A60" s="7">
        <v>57</v>
      </c>
      <c r="B60" s="7" t="s">
        <v>138</v>
      </c>
      <c r="C60" s="7" t="s">
        <v>26</v>
      </c>
      <c r="D60" s="8">
        <v>1280</v>
      </c>
      <c r="E60" s="9">
        <v>200</v>
      </c>
      <c r="F60" s="7">
        <v>139</v>
      </c>
      <c r="G60" s="7" t="s">
        <v>105</v>
      </c>
      <c r="H60" s="18"/>
      <c r="I60" s="9">
        <v>135</v>
      </c>
      <c r="J60" s="19"/>
    </row>
    <row r="61" ht="24.95" customHeight="1" spans="1:10">
      <c r="A61" s="7">
        <v>58</v>
      </c>
      <c r="B61" s="7" t="s">
        <v>140</v>
      </c>
      <c r="C61" s="7" t="s">
        <v>24</v>
      </c>
      <c r="D61" s="8">
        <v>2680</v>
      </c>
      <c r="E61" s="9">
        <v>350</v>
      </c>
      <c r="F61" s="7">
        <v>140</v>
      </c>
      <c r="G61" s="7" t="s">
        <v>220</v>
      </c>
      <c r="H61" s="11"/>
      <c r="I61" s="9">
        <v>25</v>
      </c>
      <c r="J61" s="13"/>
    </row>
    <row r="62" ht="24.95" customHeight="1" spans="1:10">
      <c r="A62" s="7">
        <v>59</v>
      </c>
      <c r="B62" s="7" t="s">
        <v>143</v>
      </c>
      <c r="C62" s="7" t="s">
        <v>26</v>
      </c>
      <c r="D62" s="8">
        <v>240</v>
      </c>
      <c r="E62" s="9">
        <v>200</v>
      </c>
      <c r="F62" s="7">
        <v>141</v>
      </c>
      <c r="G62" s="7" t="s">
        <v>144</v>
      </c>
      <c r="H62" s="7" t="s">
        <v>26</v>
      </c>
      <c r="I62" s="9">
        <v>1560</v>
      </c>
      <c r="J62" s="9">
        <v>150</v>
      </c>
    </row>
    <row r="63" ht="24.95" customHeight="1" spans="1:10">
      <c r="A63" s="7">
        <v>60</v>
      </c>
      <c r="B63" s="7" t="s">
        <v>145</v>
      </c>
      <c r="C63" s="7" t="s">
        <v>146</v>
      </c>
      <c r="D63" s="8">
        <v>180</v>
      </c>
      <c r="E63" s="9">
        <v>80</v>
      </c>
      <c r="F63" s="7">
        <v>142</v>
      </c>
      <c r="G63" s="14" t="s">
        <v>171</v>
      </c>
      <c r="H63" s="7" t="s">
        <v>26</v>
      </c>
      <c r="I63" s="9">
        <v>520</v>
      </c>
      <c r="J63" s="9">
        <v>150</v>
      </c>
    </row>
    <row r="64" ht="24.95" customHeight="1" spans="1:10">
      <c r="A64" s="7">
        <v>61</v>
      </c>
      <c r="B64" s="7" t="s">
        <v>148</v>
      </c>
      <c r="C64" s="7" t="s">
        <v>146</v>
      </c>
      <c r="D64" s="8">
        <v>165</v>
      </c>
      <c r="E64" s="9">
        <v>80</v>
      </c>
      <c r="F64" s="7">
        <v>143</v>
      </c>
      <c r="G64" s="14" t="s">
        <v>173</v>
      </c>
      <c r="H64" s="7" t="s">
        <v>26</v>
      </c>
      <c r="I64" s="9">
        <v>300</v>
      </c>
      <c r="J64" s="9">
        <v>50</v>
      </c>
    </row>
    <row r="65" ht="24.95" customHeight="1" spans="1:10">
      <c r="A65" s="7">
        <v>62</v>
      </c>
      <c r="B65" s="7" t="s">
        <v>221</v>
      </c>
      <c r="C65" s="7" t="s">
        <v>24</v>
      </c>
      <c r="D65" s="8">
        <v>260</v>
      </c>
      <c r="E65" s="9">
        <v>70</v>
      </c>
      <c r="F65" s="7">
        <v>144</v>
      </c>
      <c r="G65" s="14" t="s">
        <v>175</v>
      </c>
      <c r="H65" s="7" t="s">
        <v>26</v>
      </c>
      <c r="I65" s="9">
        <v>335</v>
      </c>
      <c r="J65" s="9">
        <v>60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230</v>
      </c>
      <c r="E66" s="9">
        <v>80</v>
      </c>
      <c r="F66" s="7">
        <v>145</v>
      </c>
      <c r="G66" s="14" t="s">
        <v>177</v>
      </c>
      <c r="H66" s="7" t="s">
        <v>26</v>
      </c>
      <c r="I66" s="9">
        <v>1350</v>
      </c>
      <c r="J66" s="9">
        <v>200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505</v>
      </c>
      <c r="E67" s="9">
        <v>80</v>
      </c>
      <c r="F67" s="7">
        <v>146</v>
      </c>
      <c r="G67" s="14" t="s">
        <v>179</v>
      </c>
      <c r="H67" s="7" t="s">
        <v>26</v>
      </c>
      <c r="I67" s="9">
        <v>1200</v>
      </c>
      <c r="J67" s="9" t="s">
        <v>27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920</v>
      </c>
      <c r="E68" s="9">
        <v>80</v>
      </c>
      <c r="F68" s="7">
        <v>147</v>
      </c>
      <c r="G68" s="14" t="s">
        <v>226</v>
      </c>
      <c r="H68" s="7" t="s">
        <v>26</v>
      </c>
      <c r="I68" s="9">
        <v>680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850</v>
      </c>
      <c r="E69" s="9">
        <v>135</v>
      </c>
      <c r="F69" s="7">
        <v>148</v>
      </c>
      <c r="G69" s="14" t="s">
        <v>183</v>
      </c>
      <c r="H69" s="7" t="s">
        <v>26</v>
      </c>
      <c r="I69" s="9">
        <v>3680</v>
      </c>
      <c r="J69" s="9">
        <v>350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1380</v>
      </c>
      <c r="E70" s="9">
        <v>120</v>
      </c>
      <c r="F70" s="7">
        <v>149</v>
      </c>
      <c r="G70" s="14" t="s">
        <v>227</v>
      </c>
      <c r="H70" s="14" t="s">
        <v>186</v>
      </c>
      <c r="I70" s="9">
        <v>120</v>
      </c>
      <c r="J70" s="9">
        <v>100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1250</v>
      </c>
      <c r="E71" s="9">
        <v>80</v>
      </c>
      <c r="F71" s="7">
        <v>150</v>
      </c>
      <c r="G71" s="14" t="s">
        <v>188</v>
      </c>
      <c r="H71" s="14" t="s">
        <v>189</v>
      </c>
      <c r="I71" s="9">
        <v>828</v>
      </c>
      <c r="J71" s="9" t="s">
        <v>27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560</v>
      </c>
      <c r="E72" s="9">
        <v>80</v>
      </c>
      <c r="F72" s="7">
        <v>151</v>
      </c>
      <c r="G72" s="14" t="s">
        <v>191</v>
      </c>
      <c r="H72" s="14" t="s">
        <v>99</v>
      </c>
      <c r="I72" s="9">
        <v>608</v>
      </c>
      <c r="J72" s="9">
        <v>25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620</v>
      </c>
      <c r="E73" s="12">
        <v>115</v>
      </c>
      <c r="F73" s="7">
        <v>152</v>
      </c>
      <c r="G73" s="14" t="s">
        <v>195</v>
      </c>
      <c r="H73" s="14" t="s">
        <v>186</v>
      </c>
      <c r="I73" s="9">
        <v>48</v>
      </c>
      <c r="J73" s="9">
        <v>60</v>
      </c>
    </row>
    <row r="74" ht="24.95" customHeight="1" spans="1:10">
      <c r="A74" s="7">
        <v>71</v>
      </c>
      <c r="B74" s="7" t="s">
        <v>166</v>
      </c>
      <c r="C74" s="18"/>
      <c r="D74" s="8">
        <v>290</v>
      </c>
      <c r="E74" s="19"/>
      <c r="F74" s="7">
        <v>153</v>
      </c>
      <c r="G74" s="14" t="s">
        <v>197</v>
      </c>
      <c r="H74" s="14" t="s">
        <v>186</v>
      </c>
      <c r="I74" s="9">
        <v>28</v>
      </c>
      <c r="J74" s="9">
        <v>120</v>
      </c>
    </row>
    <row r="75" ht="24.95" customHeight="1" spans="1:10">
      <c r="A75" s="7">
        <v>72</v>
      </c>
      <c r="B75" s="7" t="s">
        <v>168</v>
      </c>
      <c r="C75" s="18"/>
      <c r="D75" s="8">
        <v>80</v>
      </c>
      <c r="E75" s="19"/>
      <c r="F75" s="7">
        <v>154</v>
      </c>
      <c r="G75" s="14" t="s">
        <v>229</v>
      </c>
      <c r="H75" s="14" t="s">
        <v>26</v>
      </c>
      <c r="I75" s="9">
        <v>80</v>
      </c>
      <c r="J75" s="9">
        <v>30</v>
      </c>
    </row>
    <row r="76" ht="24.95" customHeight="1" spans="1:10">
      <c r="A76" s="7">
        <v>73</v>
      </c>
      <c r="B76" s="7" t="s">
        <v>170</v>
      </c>
      <c r="C76" s="18"/>
      <c r="D76" s="8">
        <v>190</v>
      </c>
      <c r="E76" s="19"/>
      <c r="F76" s="7">
        <v>155</v>
      </c>
      <c r="G76" s="14" t="s">
        <v>199</v>
      </c>
      <c r="H76" s="7" t="s">
        <v>26</v>
      </c>
      <c r="I76" s="9">
        <v>224</v>
      </c>
      <c r="J76" s="9">
        <v>30</v>
      </c>
    </row>
    <row r="77" ht="24.95" customHeight="1" spans="1:10">
      <c r="A77" s="7">
        <v>74</v>
      </c>
      <c r="B77" s="7" t="s">
        <v>172</v>
      </c>
      <c r="C77" s="11"/>
      <c r="D77" s="8">
        <v>60</v>
      </c>
      <c r="E77" s="13"/>
      <c r="F77" s="7">
        <v>156</v>
      </c>
      <c r="G77" s="14" t="s">
        <v>201</v>
      </c>
      <c r="H77" s="7" t="s">
        <v>26</v>
      </c>
      <c r="I77" s="9">
        <v>24</v>
      </c>
      <c r="J77" s="9">
        <v>10</v>
      </c>
    </row>
    <row r="78" ht="24.95" customHeight="1" spans="1:10">
      <c r="A78" s="7">
        <v>75</v>
      </c>
      <c r="B78" s="7" t="s">
        <v>174</v>
      </c>
      <c r="C78" s="7" t="s">
        <v>24</v>
      </c>
      <c r="D78" s="8">
        <v>580</v>
      </c>
      <c r="E78" s="44">
        <v>90</v>
      </c>
      <c r="F78" s="7">
        <v>157</v>
      </c>
      <c r="G78" s="14" t="s">
        <v>203</v>
      </c>
      <c r="H78" s="7" t="s">
        <v>22</v>
      </c>
      <c r="I78" s="9">
        <v>64</v>
      </c>
      <c r="J78" s="9">
        <v>80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210</v>
      </c>
      <c r="E79" s="9">
        <v>90</v>
      </c>
      <c r="F79" s="7">
        <v>158</v>
      </c>
      <c r="G79" s="14" t="s">
        <v>205</v>
      </c>
      <c r="H79" s="7" t="s">
        <v>206</v>
      </c>
      <c r="I79" s="23">
        <v>112</v>
      </c>
      <c r="J79" s="23" t="s">
        <v>27</v>
      </c>
    </row>
    <row r="80" ht="24.95" customHeight="1" spans="1:5">
      <c r="A80" s="7">
        <v>77</v>
      </c>
      <c r="B80" s="7" t="s">
        <v>182</v>
      </c>
      <c r="C80" s="7" t="s">
        <v>26</v>
      </c>
      <c r="D80" s="8">
        <f>1300*1.3</f>
        <v>1690</v>
      </c>
      <c r="E80" s="9">
        <v>120</v>
      </c>
    </row>
    <row r="81" ht="24.95" customHeight="1" spans="1:5">
      <c r="A81" s="7">
        <v>78</v>
      </c>
      <c r="B81" s="7" t="s">
        <v>184</v>
      </c>
      <c r="C81" s="7" t="s">
        <v>24</v>
      </c>
      <c r="D81" s="8">
        <v>1280</v>
      </c>
      <c r="E81" s="9">
        <v>95</v>
      </c>
    </row>
    <row r="82" ht="24.95" customHeight="1" spans="1:5">
      <c r="A82" s="7">
        <v>79</v>
      </c>
      <c r="B82" s="7" t="s">
        <v>228</v>
      </c>
      <c r="C82" s="7" t="s">
        <v>24</v>
      </c>
      <c r="D82" s="8">
        <v>1250</v>
      </c>
      <c r="E82" s="9">
        <v>95</v>
      </c>
    </row>
    <row r="83" ht="24.95" customHeight="1" spans="1:5">
      <c r="A83" s="7">
        <v>80</v>
      </c>
      <c r="B83" s="7" t="s">
        <v>230</v>
      </c>
      <c r="C83" s="7" t="s">
        <v>26</v>
      </c>
      <c r="D83" s="8">
        <v>350</v>
      </c>
      <c r="E83" s="9">
        <v>75</v>
      </c>
    </row>
    <row r="84" ht="24.95" customHeight="1" spans="1:5">
      <c r="A84" s="7">
        <v>81</v>
      </c>
      <c r="B84" s="7" t="s">
        <v>190</v>
      </c>
      <c r="C84" s="7" t="s">
        <v>24</v>
      </c>
      <c r="D84" s="8">
        <v>180</v>
      </c>
      <c r="E84" s="9">
        <v>45</v>
      </c>
    </row>
    <row r="85" ht="24.95" customHeight="1" spans="1:5">
      <c r="A85" s="7">
        <v>82</v>
      </c>
      <c r="B85" s="7" t="s">
        <v>192</v>
      </c>
      <c r="C85" s="7" t="s">
        <v>24</v>
      </c>
      <c r="D85" s="8">
        <v>650</v>
      </c>
      <c r="E85" s="9">
        <v>120</v>
      </c>
    </row>
    <row r="86" ht="24.95" customHeight="1" spans="1:4">
      <c r="A86" s="28"/>
      <c r="B86" s="28"/>
      <c r="C86" s="28"/>
      <c r="D86" s="2"/>
    </row>
    <row r="87" ht="24.95" customHeight="1" spans="1:4">
      <c r="A87" s="28"/>
      <c r="B87" s="28"/>
      <c r="C87" s="28"/>
      <c r="D87" s="28"/>
    </row>
    <row r="88" ht="24.95" customHeight="1" spans="1:4">
      <c r="A88" s="28"/>
      <c r="B88" s="28"/>
      <c r="C88" s="28"/>
      <c r="D88" s="28"/>
    </row>
    <row r="89" ht="24.95" customHeight="1" spans="1:4">
      <c r="A89" s="28"/>
      <c r="B89" s="28"/>
      <c r="C89" s="28"/>
      <c r="D89" s="28"/>
    </row>
    <row r="90" ht="18.75" spans="1:4">
      <c r="A90" s="28"/>
      <c r="B90" s="28"/>
      <c r="C90" s="28"/>
      <c r="D90" s="28"/>
    </row>
    <row r="91" ht="18.75" spans="1:4">
      <c r="A91" s="28"/>
      <c r="B91" s="28"/>
      <c r="C91" s="28"/>
      <c r="D91" s="28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28"/>
      <c r="B95" s="28"/>
      <c r="C95" s="28"/>
      <c r="D95" s="28"/>
    </row>
    <row r="96" ht="18.75" spans="1:4">
      <c r="A96" s="28"/>
      <c r="B96" s="28"/>
      <c r="C96" s="28"/>
      <c r="D96" s="28"/>
    </row>
    <row r="97" ht="18.75" spans="1:4">
      <c r="A97" s="28"/>
      <c r="B97" s="28"/>
      <c r="C97" s="28"/>
      <c r="D97" s="28"/>
    </row>
    <row r="98" ht="18.75" spans="1:4">
      <c r="A98" s="28"/>
      <c r="B98" s="28"/>
      <c r="C98" s="28"/>
      <c r="D98" s="28"/>
    </row>
    <row r="99" ht="18.75" spans="1:4">
      <c r="A99" s="28"/>
      <c r="B99" s="28"/>
      <c r="C99" s="28"/>
      <c r="D99" s="28"/>
    </row>
    <row r="100" spans="1:4">
      <c r="A100" s="29"/>
      <c r="B100" s="29"/>
      <c r="C100" s="29"/>
      <c r="D100" s="30"/>
    </row>
    <row r="101" ht="18.75" spans="1:4">
      <c r="A101" s="28"/>
      <c r="B101" s="28"/>
      <c r="C101" s="28"/>
      <c r="D101" s="28"/>
    </row>
    <row r="102" ht="18.75" spans="1:4">
      <c r="A102" s="28"/>
      <c r="B102" s="28"/>
      <c r="C102" s="28"/>
      <c r="D102" s="28"/>
    </row>
    <row r="103" ht="18.75" spans="1:4">
      <c r="A103" s="28"/>
      <c r="B103" s="28"/>
      <c r="C103" s="28"/>
      <c r="D103" s="28"/>
    </row>
    <row r="104" ht="18.75" spans="1:4">
      <c r="A104" s="28"/>
      <c r="B104" s="28"/>
      <c r="C104" s="28"/>
      <c r="D104" s="28"/>
    </row>
    <row r="105" ht="18.75" spans="1:4">
      <c r="A105" s="28"/>
      <c r="B105" s="28"/>
      <c r="C105" s="28"/>
      <c r="D105" s="28"/>
    </row>
    <row r="106" ht="18.75" spans="1:4">
      <c r="A106" s="31"/>
      <c r="B106" s="28"/>
      <c r="C106" s="28"/>
      <c r="D106" s="31"/>
    </row>
    <row r="107" ht="18.75" spans="1:4">
      <c r="A107" s="31"/>
      <c r="B107" s="31"/>
      <c r="C107" s="28"/>
      <c r="D107" s="31"/>
    </row>
    <row r="108" ht="18.75" spans="1:4">
      <c r="A108" s="31"/>
      <c r="B108" s="31"/>
      <c r="C108" s="28"/>
      <c r="D108" s="31"/>
    </row>
    <row r="109" ht="18.75" spans="1:4">
      <c r="A109" s="31"/>
      <c r="B109" s="31"/>
      <c r="C109" s="28"/>
      <c r="D109" s="31"/>
    </row>
    <row r="110" ht="18.75" spans="1:4">
      <c r="A110" s="31"/>
      <c r="B110" s="31"/>
      <c r="C110" s="28"/>
      <c r="D110" s="31"/>
    </row>
    <row r="111" ht="18.75" spans="1:4">
      <c r="A111" s="31"/>
      <c r="B111" s="31"/>
      <c r="C111" s="28"/>
      <c r="D111" s="31"/>
    </row>
    <row r="112" ht="18.75" spans="1:4">
      <c r="A112" s="31"/>
      <c r="B112" s="31"/>
      <c r="C112" s="28"/>
      <c r="D112" s="31"/>
    </row>
    <row r="113" ht="18.75" spans="1:4">
      <c r="A113" s="31"/>
      <c r="B113" s="31"/>
      <c r="C113" s="28"/>
      <c r="D113" s="31"/>
    </row>
    <row r="114" ht="18.75" spans="1:4">
      <c r="A114" s="31"/>
      <c r="B114" s="31"/>
      <c r="C114" s="31"/>
      <c r="D114" s="31"/>
    </row>
    <row r="115" ht="18.75" spans="1:4">
      <c r="A115" s="31"/>
      <c r="B115" s="31"/>
      <c r="C115" s="28"/>
      <c r="D115" s="31"/>
    </row>
    <row r="116" ht="18.75" spans="1:4">
      <c r="A116" s="31"/>
      <c r="B116" s="31"/>
      <c r="C116" s="28"/>
      <c r="D116" s="31"/>
    </row>
    <row r="117" ht="18.75" spans="1:4">
      <c r="A117" s="31"/>
      <c r="B117" s="31"/>
      <c r="C117" s="28"/>
      <c r="D117" s="31"/>
    </row>
    <row r="118" ht="18.75" spans="2:2">
      <c r="B118" s="31"/>
    </row>
    <row r="119" ht="18.75" spans="2:2">
      <c r="B119" s="31"/>
    </row>
    <row r="120" ht="18.75" spans="2:2">
      <c r="B120" s="31"/>
    </row>
    <row r="121" ht="18.75" spans="2:2">
      <c r="B121" s="31"/>
    </row>
  </sheetData>
  <mergeCells count="14">
    <mergeCell ref="A2:J2"/>
    <mergeCell ref="C23:C24"/>
    <mergeCell ref="C73:C77"/>
    <mergeCell ref="E23:E24"/>
    <mergeCell ref="E73:E77"/>
    <mergeCell ref="H27:H31"/>
    <mergeCell ref="H43:H46"/>
    <mergeCell ref="H48:H50"/>
    <mergeCell ref="H59:H61"/>
    <mergeCell ref="J27:J31"/>
    <mergeCell ref="J32:J39"/>
    <mergeCell ref="J43:J46"/>
    <mergeCell ref="J48:J50"/>
    <mergeCell ref="J59:J61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6"/>
  <sheetViews>
    <sheetView view="pageBreakPreview" zoomScale="115" zoomScaleNormal="100" topLeftCell="A69" workbookViewId="0">
      <selection activeCell="J82" sqref="G79:J82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1.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266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80</v>
      </c>
      <c r="G4" s="34" t="s">
        <v>196</v>
      </c>
      <c r="H4" s="34" t="s">
        <v>24</v>
      </c>
      <c r="I4" s="9">
        <v>1150</v>
      </c>
      <c r="J4" s="9">
        <v>150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81</v>
      </c>
      <c r="G5" s="34" t="s">
        <v>198</v>
      </c>
      <c r="H5" s="34" t="s">
        <v>24</v>
      </c>
      <c r="I5" s="8">
        <v>120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82</v>
      </c>
      <c r="G6" s="34" t="s">
        <v>200</v>
      </c>
      <c r="H6" s="34" t="s">
        <v>24</v>
      </c>
      <c r="I6" s="8">
        <v>235</v>
      </c>
      <c r="J6" s="9">
        <v>80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83</v>
      </c>
      <c r="G7" s="7" t="s">
        <v>202</v>
      </c>
      <c r="H7" s="7" t="s">
        <v>24</v>
      </c>
      <c r="I7" s="8">
        <v>180</v>
      </c>
      <c r="J7" s="9">
        <v>70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590</v>
      </c>
      <c r="E8" s="9">
        <v>125</v>
      </c>
      <c r="F8" s="7">
        <v>84</v>
      </c>
      <c r="G8" s="7" t="s">
        <v>204</v>
      </c>
      <c r="H8" s="7" t="s">
        <v>24</v>
      </c>
      <c r="I8" s="8">
        <v>220</v>
      </c>
      <c r="J8" s="9">
        <v>70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128</v>
      </c>
      <c r="E9" s="9">
        <v>50</v>
      </c>
      <c r="F9" s="7">
        <v>85</v>
      </c>
      <c r="G9" s="7" t="s">
        <v>208</v>
      </c>
      <c r="H9" s="7" t="s">
        <v>24</v>
      </c>
      <c r="I9" s="8">
        <v>1380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86</v>
      </c>
      <c r="G10" s="7" t="s">
        <v>23</v>
      </c>
      <c r="H10" s="7" t="s">
        <v>24</v>
      </c>
      <c r="I10" s="8">
        <v>280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87</v>
      </c>
      <c r="G11" s="7" t="s">
        <v>28</v>
      </c>
      <c r="H11" s="7" t="s">
        <v>26</v>
      </c>
      <c r="I11" s="8">
        <v>520</v>
      </c>
      <c r="J11" s="9">
        <v>140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88</v>
      </c>
      <c r="G12" s="7" t="s">
        <v>30</v>
      </c>
      <c r="H12" s="7" t="s">
        <v>24</v>
      </c>
      <c r="I12" s="8">
        <v>180</v>
      </c>
      <c r="J12" s="9">
        <v>80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89</v>
      </c>
      <c r="G13" s="7" t="s">
        <v>32</v>
      </c>
      <c r="H13" s="7" t="s">
        <v>26</v>
      </c>
      <c r="I13" s="8">
        <v>1365</v>
      </c>
      <c r="J13" s="9">
        <v>190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90</v>
      </c>
      <c r="G14" s="7" t="s">
        <v>34</v>
      </c>
      <c r="H14" s="7" t="s">
        <v>26</v>
      </c>
      <c r="I14" s="8">
        <v>140</v>
      </c>
      <c r="J14" s="9">
        <v>50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850</v>
      </c>
      <c r="E15" s="9">
        <v>105</v>
      </c>
      <c r="F15" s="7">
        <v>91</v>
      </c>
      <c r="G15" s="7" t="s">
        <v>36</v>
      </c>
      <c r="H15" s="7" t="s">
        <v>26</v>
      </c>
      <c r="I15" s="8">
        <v>90</v>
      </c>
      <c r="J15" s="8" t="s">
        <v>27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650</v>
      </c>
      <c r="E16" s="9">
        <v>115</v>
      </c>
      <c r="F16" s="7">
        <v>92</v>
      </c>
      <c r="G16" s="7" t="s">
        <v>38</v>
      </c>
      <c r="H16" s="7" t="s">
        <v>26</v>
      </c>
      <c r="I16" s="8">
        <v>570</v>
      </c>
      <c r="J16" s="9">
        <v>110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144</v>
      </c>
      <c r="E17" s="9">
        <v>50</v>
      </c>
      <c r="F17" s="7">
        <v>93</v>
      </c>
      <c r="G17" s="7" t="s">
        <v>40</v>
      </c>
      <c r="H17" s="7" t="s">
        <v>26</v>
      </c>
      <c r="I17" s="8">
        <v>310</v>
      </c>
      <c r="J17" s="9">
        <v>120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280</v>
      </c>
      <c r="E18" s="9">
        <v>60</v>
      </c>
      <c r="F18" s="7">
        <v>94</v>
      </c>
      <c r="G18" s="7" t="s">
        <v>42</v>
      </c>
      <c r="H18" s="7" t="s">
        <v>26</v>
      </c>
      <c r="I18" s="8">
        <v>130</v>
      </c>
      <c r="J18" s="9">
        <v>135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130</v>
      </c>
      <c r="E19" s="9">
        <v>60</v>
      </c>
      <c r="F19" s="7">
        <v>95</v>
      </c>
      <c r="G19" s="7" t="s">
        <v>44</v>
      </c>
      <c r="H19" s="7" t="s">
        <v>24</v>
      </c>
      <c r="I19" s="8">
        <v>50</v>
      </c>
      <c r="J19" s="9">
        <v>100</v>
      </c>
    </row>
    <row r="20" ht="24.95" customHeight="1" spans="1:10">
      <c r="A20" s="7">
        <v>17</v>
      </c>
      <c r="B20" s="7" t="s">
        <v>244</v>
      </c>
      <c r="C20" s="7" t="s">
        <v>26</v>
      </c>
      <c r="D20" s="8">
        <v>240</v>
      </c>
      <c r="E20" s="8" t="s">
        <v>27</v>
      </c>
      <c r="F20" s="7">
        <v>96</v>
      </c>
      <c r="G20" s="7" t="s">
        <v>46</v>
      </c>
      <c r="H20" s="7" t="s">
        <v>24</v>
      </c>
      <c r="I20" s="8">
        <v>580</v>
      </c>
      <c r="J20" s="9">
        <v>120</v>
      </c>
    </row>
    <row r="21" ht="24.95" customHeight="1" spans="1:10">
      <c r="A21" s="7">
        <v>18</v>
      </c>
      <c r="B21" s="7" t="s">
        <v>60</v>
      </c>
      <c r="C21" s="7" t="s">
        <v>24</v>
      </c>
      <c r="D21" s="8">
        <v>150</v>
      </c>
      <c r="E21" s="9" t="s">
        <v>27</v>
      </c>
      <c r="F21" s="7">
        <v>97</v>
      </c>
      <c r="G21" s="7" t="s">
        <v>48</v>
      </c>
      <c r="H21" s="7" t="s">
        <v>24</v>
      </c>
      <c r="I21" s="8">
        <v>560</v>
      </c>
      <c r="J21" s="9">
        <v>120</v>
      </c>
    </row>
    <row r="22" ht="24.95" customHeight="1" spans="1:10">
      <c r="A22" s="7">
        <v>19</v>
      </c>
      <c r="B22" s="7" t="s">
        <v>62</v>
      </c>
      <c r="C22" s="7" t="s">
        <v>26</v>
      </c>
      <c r="D22" s="8">
        <v>240</v>
      </c>
      <c r="E22" s="9">
        <v>105</v>
      </c>
      <c r="F22" s="7">
        <v>98</v>
      </c>
      <c r="G22" s="7" t="s">
        <v>51</v>
      </c>
      <c r="H22" s="7" t="s">
        <v>24</v>
      </c>
      <c r="I22" s="8">
        <v>50</v>
      </c>
      <c r="J22" s="9">
        <v>120</v>
      </c>
    </row>
    <row r="23" ht="24.95" customHeight="1" spans="1:10">
      <c r="A23" s="7">
        <v>20</v>
      </c>
      <c r="B23" s="7" t="s">
        <v>65</v>
      </c>
      <c r="C23" s="7" t="s">
        <v>26</v>
      </c>
      <c r="D23" s="8">
        <v>90</v>
      </c>
      <c r="E23" s="9">
        <v>35</v>
      </c>
      <c r="F23" s="7">
        <v>99</v>
      </c>
      <c r="G23" s="7" t="s">
        <v>53</v>
      </c>
      <c r="H23" s="7" t="s">
        <v>24</v>
      </c>
      <c r="I23" s="8">
        <v>1680</v>
      </c>
      <c r="J23" s="9">
        <v>135</v>
      </c>
    </row>
    <row r="24" ht="24.95" customHeight="1" spans="1:10">
      <c r="A24" s="7">
        <v>21</v>
      </c>
      <c r="B24" s="7" t="s">
        <v>67</v>
      </c>
      <c r="C24" s="7" t="s">
        <v>26</v>
      </c>
      <c r="D24" s="8">
        <v>430</v>
      </c>
      <c r="E24" s="9">
        <v>60</v>
      </c>
      <c r="F24" s="7">
        <v>100</v>
      </c>
      <c r="G24" s="7" t="s">
        <v>55</v>
      </c>
      <c r="H24" s="7" t="s">
        <v>24</v>
      </c>
      <c r="I24" s="8">
        <v>485</v>
      </c>
      <c r="J24" s="9">
        <v>100</v>
      </c>
    </row>
    <row r="25" ht="24.95" customHeight="1" spans="1:10">
      <c r="A25" s="7">
        <v>22</v>
      </c>
      <c r="B25" s="7" t="s">
        <v>69</v>
      </c>
      <c r="C25" s="7" t="s">
        <v>26</v>
      </c>
      <c r="D25" s="8">
        <v>160</v>
      </c>
      <c r="E25" s="9">
        <v>40</v>
      </c>
      <c r="F25" s="7">
        <v>101</v>
      </c>
      <c r="G25" s="7" t="s">
        <v>57</v>
      </c>
      <c r="H25" s="7" t="s">
        <v>26</v>
      </c>
      <c r="I25" s="8">
        <v>180</v>
      </c>
      <c r="J25" s="9">
        <v>70</v>
      </c>
    </row>
    <row r="26" ht="24.95" customHeight="1" spans="1:10">
      <c r="A26" s="7">
        <v>23</v>
      </c>
      <c r="B26" s="7" t="s">
        <v>71</v>
      </c>
      <c r="C26" s="7" t="s">
        <v>26</v>
      </c>
      <c r="D26" s="8">
        <v>380</v>
      </c>
      <c r="E26" s="9">
        <v>120</v>
      </c>
      <c r="F26" s="7">
        <v>102</v>
      </c>
      <c r="G26" s="7" t="s">
        <v>59</v>
      </c>
      <c r="H26" s="7" t="s">
        <v>26</v>
      </c>
      <c r="I26" s="8">
        <v>165</v>
      </c>
      <c r="J26" s="9">
        <v>300</v>
      </c>
    </row>
    <row r="27" ht="24.95" customHeight="1" spans="1:10">
      <c r="A27" s="7">
        <v>24</v>
      </c>
      <c r="B27" s="7" t="s">
        <v>73</v>
      </c>
      <c r="C27" s="7" t="s">
        <v>26</v>
      </c>
      <c r="D27" s="8">
        <v>360</v>
      </c>
      <c r="E27" s="39">
        <v>120</v>
      </c>
      <c r="F27" s="7">
        <v>103</v>
      </c>
      <c r="G27" s="7" t="s">
        <v>61</v>
      </c>
      <c r="H27" s="7" t="s">
        <v>26</v>
      </c>
      <c r="I27" s="8">
        <v>285</v>
      </c>
      <c r="J27" s="9">
        <v>145</v>
      </c>
    </row>
    <row r="28" ht="24.95" customHeight="1" spans="1:10">
      <c r="A28" s="7">
        <v>25</v>
      </c>
      <c r="B28" s="7" t="s">
        <v>75</v>
      </c>
      <c r="C28" s="7" t="s">
        <v>24</v>
      </c>
      <c r="D28" s="8">
        <v>35</v>
      </c>
      <c r="E28" s="9">
        <v>30</v>
      </c>
      <c r="F28" s="7">
        <v>104</v>
      </c>
      <c r="G28" s="7" t="s">
        <v>63</v>
      </c>
      <c r="H28" s="10" t="s">
        <v>64</v>
      </c>
      <c r="I28" s="8">
        <v>680</v>
      </c>
      <c r="J28" s="12">
        <v>320</v>
      </c>
    </row>
    <row r="29" ht="24.95" customHeight="1" spans="1:10">
      <c r="A29" s="7">
        <v>26</v>
      </c>
      <c r="B29" s="7" t="s">
        <v>77</v>
      </c>
      <c r="C29" s="7" t="s">
        <v>26</v>
      </c>
      <c r="D29" s="8">
        <v>95</v>
      </c>
      <c r="E29" s="9">
        <v>30</v>
      </c>
      <c r="F29" s="7">
        <v>105</v>
      </c>
      <c r="G29" s="7" t="s">
        <v>66</v>
      </c>
      <c r="H29" s="18"/>
      <c r="I29" s="8">
        <v>520</v>
      </c>
      <c r="J29" s="19"/>
    </row>
    <row r="30" ht="24.95" customHeight="1" spans="1:10">
      <c r="A30" s="7">
        <v>27</v>
      </c>
      <c r="B30" s="7" t="s">
        <v>79</v>
      </c>
      <c r="C30" s="7" t="s">
        <v>26</v>
      </c>
      <c r="D30" s="8">
        <v>350</v>
      </c>
      <c r="E30" s="9">
        <v>60</v>
      </c>
      <c r="F30" s="7">
        <v>106</v>
      </c>
      <c r="G30" s="7" t="s">
        <v>68</v>
      </c>
      <c r="H30" s="18"/>
      <c r="I30" s="8">
        <v>480</v>
      </c>
      <c r="J30" s="19"/>
    </row>
    <row r="31" ht="24.95" customHeight="1" spans="1:10">
      <c r="A31" s="7">
        <v>28</v>
      </c>
      <c r="B31" s="7" t="s">
        <v>81</v>
      </c>
      <c r="C31" s="7" t="s">
        <v>64</v>
      </c>
      <c r="D31" s="8">
        <v>380</v>
      </c>
      <c r="E31" s="9">
        <v>210</v>
      </c>
      <c r="F31" s="7">
        <v>107</v>
      </c>
      <c r="G31" s="7" t="s">
        <v>70</v>
      </c>
      <c r="H31" s="18"/>
      <c r="I31" s="8">
        <v>120</v>
      </c>
      <c r="J31" s="19"/>
    </row>
    <row r="32" ht="24.95" customHeight="1" spans="1:10">
      <c r="A32" s="7">
        <v>29</v>
      </c>
      <c r="B32" s="7" t="s">
        <v>83</v>
      </c>
      <c r="C32" s="7" t="s">
        <v>26</v>
      </c>
      <c r="D32" s="8">
        <v>360</v>
      </c>
      <c r="E32" s="9">
        <v>120</v>
      </c>
      <c r="F32" s="7">
        <v>108</v>
      </c>
      <c r="G32" s="7" t="s">
        <v>72</v>
      </c>
      <c r="H32" s="11"/>
      <c r="I32" s="8">
        <v>110</v>
      </c>
      <c r="J32" s="13"/>
    </row>
    <row r="33" ht="24.95" customHeight="1" spans="1:10">
      <c r="A33" s="7">
        <v>30</v>
      </c>
      <c r="B33" s="7" t="s">
        <v>85</v>
      </c>
      <c r="C33" s="7" t="s">
        <v>26</v>
      </c>
      <c r="D33" s="8">
        <v>80</v>
      </c>
      <c r="E33" s="9">
        <v>60</v>
      </c>
      <c r="F33" s="7">
        <v>109</v>
      </c>
      <c r="G33" s="7" t="s">
        <v>76</v>
      </c>
      <c r="H33" s="7" t="s">
        <v>26</v>
      </c>
      <c r="I33" s="8">
        <v>2480</v>
      </c>
      <c r="J33" s="9">
        <v>120</v>
      </c>
    </row>
    <row r="34" ht="24.95" customHeight="1" spans="1:10">
      <c r="A34" s="7">
        <v>31</v>
      </c>
      <c r="B34" s="7" t="s">
        <v>87</v>
      </c>
      <c r="C34" s="7" t="s">
        <v>64</v>
      </c>
      <c r="D34" s="8">
        <v>230</v>
      </c>
      <c r="E34" s="9">
        <v>150</v>
      </c>
      <c r="F34" s="7">
        <v>110</v>
      </c>
      <c r="G34" s="7" t="s">
        <v>78</v>
      </c>
      <c r="H34" s="7" t="s">
        <v>26</v>
      </c>
      <c r="I34" s="8">
        <v>950</v>
      </c>
      <c r="J34" s="9">
        <v>150</v>
      </c>
    </row>
    <row r="35" ht="24.95" customHeight="1" spans="1:10">
      <c r="A35" s="7">
        <v>32</v>
      </c>
      <c r="B35" s="7" t="s">
        <v>89</v>
      </c>
      <c r="C35" s="7" t="s">
        <v>24</v>
      </c>
      <c r="D35" s="8">
        <v>360</v>
      </c>
      <c r="E35" s="9">
        <v>70</v>
      </c>
      <c r="F35" s="7">
        <v>111</v>
      </c>
      <c r="G35" s="7" t="s">
        <v>80</v>
      </c>
      <c r="H35" s="10" t="s">
        <v>64</v>
      </c>
      <c r="I35" s="8">
        <v>495</v>
      </c>
      <c r="J35" s="12">
        <v>1680</v>
      </c>
    </row>
    <row r="36" ht="24.95" customHeight="1" spans="1:10">
      <c r="A36" s="7">
        <v>33</v>
      </c>
      <c r="B36" s="7" t="s">
        <v>91</v>
      </c>
      <c r="C36" s="7" t="s">
        <v>24</v>
      </c>
      <c r="D36" s="8">
        <v>360</v>
      </c>
      <c r="E36" s="9">
        <v>70</v>
      </c>
      <c r="F36" s="7">
        <v>112</v>
      </c>
      <c r="G36" s="7" t="s">
        <v>82</v>
      </c>
      <c r="H36" s="18"/>
      <c r="I36" s="8">
        <v>195</v>
      </c>
      <c r="J36" s="19"/>
    </row>
    <row r="37" ht="24.95" customHeight="1" spans="1:10">
      <c r="A37" s="7">
        <v>34</v>
      </c>
      <c r="B37" s="7" t="s">
        <v>93</v>
      </c>
      <c r="C37" s="7" t="s">
        <v>26</v>
      </c>
      <c r="D37" s="8">
        <v>320</v>
      </c>
      <c r="E37" s="9">
        <v>80</v>
      </c>
      <c r="F37" s="7">
        <v>113</v>
      </c>
      <c r="G37" s="7" t="s">
        <v>84</v>
      </c>
      <c r="H37" s="18"/>
      <c r="I37" s="8">
        <v>95</v>
      </c>
      <c r="J37" s="19"/>
    </row>
    <row r="38" ht="24.95" customHeight="1" spans="1:10">
      <c r="A38" s="7">
        <v>35</v>
      </c>
      <c r="B38" s="7" t="s">
        <v>95</v>
      </c>
      <c r="C38" s="7" t="s">
        <v>50</v>
      </c>
      <c r="D38" s="8">
        <v>1560</v>
      </c>
      <c r="E38" s="9">
        <v>140</v>
      </c>
      <c r="F38" s="7">
        <v>114</v>
      </c>
      <c r="G38" s="7" t="s">
        <v>86</v>
      </c>
      <c r="H38" s="18"/>
      <c r="I38" s="8">
        <v>28</v>
      </c>
      <c r="J38" s="19"/>
    </row>
    <row r="39" ht="24.95" customHeight="1" spans="1:10">
      <c r="A39" s="7">
        <v>36</v>
      </c>
      <c r="B39" s="7" t="s">
        <v>97</v>
      </c>
      <c r="C39" s="7" t="s">
        <v>26</v>
      </c>
      <c r="D39" s="8">
        <v>430</v>
      </c>
      <c r="E39" s="9">
        <v>130</v>
      </c>
      <c r="F39" s="7">
        <v>115</v>
      </c>
      <c r="G39" s="7" t="s">
        <v>88</v>
      </c>
      <c r="H39" s="18"/>
      <c r="I39" s="8">
        <v>25</v>
      </c>
      <c r="J39" s="19"/>
    </row>
    <row r="40" ht="24.95" customHeight="1" spans="1:10">
      <c r="A40" s="7">
        <v>37</v>
      </c>
      <c r="B40" s="7" t="s">
        <v>100</v>
      </c>
      <c r="C40" s="7" t="s">
        <v>50</v>
      </c>
      <c r="D40" s="8">
        <v>550</v>
      </c>
      <c r="E40" s="9">
        <v>330</v>
      </c>
      <c r="F40" s="7">
        <v>116</v>
      </c>
      <c r="G40" s="7" t="s">
        <v>90</v>
      </c>
      <c r="H40" s="18"/>
      <c r="I40" s="8">
        <v>375</v>
      </c>
      <c r="J40" s="19"/>
    </row>
    <row r="41" ht="24.95" customHeight="1" spans="1:10">
      <c r="A41" s="7">
        <v>38</v>
      </c>
      <c r="B41" s="7" t="s">
        <v>102</v>
      </c>
      <c r="C41" s="7" t="s">
        <v>64</v>
      </c>
      <c r="D41" s="8">
        <v>1650</v>
      </c>
      <c r="E41" s="9">
        <v>330</v>
      </c>
      <c r="F41" s="7">
        <v>117</v>
      </c>
      <c r="G41" s="7" t="s">
        <v>92</v>
      </c>
      <c r="H41" s="18"/>
      <c r="I41" s="8">
        <v>110</v>
      </c>
      <c r="J41" s="19"/>
    </row>
    <row r="42" ht="24.95" customHeight="1" spans="1:10">
      <c r="A42" s="7">
        <v>39</v>
      </c>
      <c r="B42" s="7" t="s">
        <v>104</v>
      </c>
      <c r="C42" s="7" t="s">
        <v>26</v>
      </c>
      <c r="D42" s="8">
        <v>180</v>
      </c>
      <c r="E42" s="9">
        <v>90</v>
      </c>
      <c r="F42" s="7">
        <v>118</v>
      </c>
      <c r="G42" s="7" t="s">
        <v>94</v>
      </c>
      <c r="H42" s="11"/>
      <c r="I42" s="8">
        <v>1390</v>
      </c>
      <c r="J42" s="13"/>
    </row>
    <row r="43" ht="24.95" customHeight="1" spans="1:10">
      <c r="A43" s="7">
        <v>40</v>
      </c>
      <c r="B43" s="7" t="s">
        <v>106</v>
      </c>
      <c r="C43" s="7" t="s">
        <v>26</v>
      </c>
      <c r="D43" s="8">
        <v>360</v>
      </c>
      <c r="E43" s="9">
        <v>330</v>
      </c>
      <c r="F43" s="7">
        <v>119</v>
      </c>
      <c r="G43" s="7" t="s">
        <v>96</v>
      </c>
      <c r="H43" s="7" t="s">
        <v>26</v>
      </c>
      <c r="I43" s="8">
        <v>2460</v>
      </c>
      <c r="J43" s="9">
        <v>470</v>
      </c>
    </row>
    <row r="44" ht="24.95" customHeight="1" spans="1:10">
      <c r="A44" s="7">
        <v>41</v>
      </c>
      <c r="B44" s="7" t="s">
        <v>108</v>
      </c>
      <c r="C44" s="7" t="s">
        <v>26</v>
      </c>
      <c r="D44" s="8">
        <v>130</v>
      </c>
      <c r="E44" s="9">
        <v>65</v>
      </c>
      <c r="F44" s="7">
        <v>120</v>
      </c>
      <c r="G44" s="7" t="s">
        <v>98</v>
      </c>
      <c r="H44" s="7" t="s">
        <v>99</v>
      </c>
      <c r="I44" s="8">
        <v>160</v>
      </c>
      <c r="J44" s="9">
        <v>470</v>
      </c>
    </row>
    <row r="45" ht="24.95" customHeight="1" spans="1:10">
      <c r="A45" s="7">
        <v>42</v>
      </c>
      <c r="B45" s="7" t="s">
        <v>110</v>
      </c>
      <c r="C45" s="7" t="s">
        <v>24</v>
      </c>
      <c r="D45" s="8">
        <v>75</v>
      </c>
      <c r="E45" s="9">
        <v>60</v>
      </c>
      <c r="F45" s="7">
        <v>121</v>
      </c>
      <c r="G45" s="7" t="s">
        <v>103</v>
      </c>
      <c r="H45" s="10" t="s">
        <v>64</v>
      </c>
      <c r="I45" s="8">
        <v>320</v>
      </c>
      <c r="J45" s="12">
        <v>75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450</v>
      </c>
      <c r="E46" s="9">
        <v>105</v>
      </c>
      <c r="F46" s="7">
        <v>122</v>
      </c>
      <c r="G46" s="7" t="s">
        <v>105</v>
      </c>
      <c r="H46" s="11"/>
      <c r="I46" s="8">
        <v>135</v>
      </c>
      <c r="J46" s="13"/>
    </row>
    <row r="47" ht="24.95" customHeight="1" spans="1:10">
      <c r="A47" s="7">
        <v>44</v>
      </c>
      <c r="B47" s="7" t="s">
        <v>114</v>
      </c>
      <c r="C47" s="7" t="s">
        <v>24</v>
      </c>
      <c r="D47" s="8">
        <v>260</v>
      </c>
      <c r="E47" s="9">
        <v>80</v>
      </c>
      <c r="F47" s="7">
        <v>123</v>
      </c>
      <c r="G47" s="7" t="s">
        <v>107</v>
      </c>
      <c r="H47" s="10" t="s">
        <v>64</v>
      </c>
      <c r="I47" s="8">
        <v>25</v>
      </c>
      <c r="J47" s="12">
        <v>470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110</v>
      </c>
      <c r="E48" s="9">
        <v>60</v>
      </c>
      <c r="F48" s="7">
        <v>124</v>
      </c>
      <c r="G48" s="7" t="s">
        <v>109</v>
      </c>
      <c r="H48" s="18"/>
      <c r="I48" s="8">
        <v>25</v>
      </c>
      <c r="J48" s="19"/>
    </row>
    <row r="49" ht="24.95" customHeight="1" spans="1:10">
      <c r="A49" s="7">
        <v>46</v>
      </c>
      <c r="B49" s="7" t="s">
        <v>118</v>
      </c>
      <c r="C49" s="7" t="s">
        <v>26</v>
      </c>
      <c r="D49" s="8">
        <v>70</v>
      </c>
      <c r="E49" s="9">
        <v>60</v>
      </c>
      <c r="F49" s="7">
        <v>125</v>
      </c>
      <c r="G49" s="7" t="s">
        <v>111</v>
      </c>
      <c r="H49" s="18"/>
      <c r="I49" s="8">
        <v>50</v>
      </c>
      <c r="J49" s="19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75</v>
      </c>
      <c r="E50" s="9">
        <v>35</v>
      </c>
      <c r="F50" s="7">
        <v>126</v>
      </c>
      <c r="G50" s="7" t="s">
        <v>113</v>
      </c>
      <c r="H50" s="18"/>
      <c r="I50" s="8">
        <v>320</v>
      </c>
      <c r="J50" s="1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127</v>
      </c>
      <c r="G51" s="7" t="s">
        <v>115</v>
      </c>
      <c r="H51" s="11"/>
      <c r="I51" s="9">
        <v>340</v>
      </c>
      <c r="J51" s="13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130</v>
      </c>
      <c r="E52" s="9">
        <v>35</v>
      </c>
      <c r="F52" s="7">
        <v>128</v>
      </c>
      <c r="G52" s="7" t="s">
        <v>117</v>
      </c>
      <c r="H52" s="7" t="s">
        <v>26</v>
      </c>
      <c r="I52" s="8">
        <v>50</v>
      </c>
      <c r="J52" s="9" t="s">
        <v>27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130</v>
      </c>
      <c r="E53" s="9">
        <v>35</v>
      </c>
      <c r="F53" s="7">
        <v>129</v>
      </c>
      <c r="G53" s="7" t="s">
        <v>119</v>
      </c>
      <c r="H53" s="10" t="s">
        <v>64</v>
      </c>
      <c r="I53" s="8">
        <v>310</v>
      </c>
      <c r="J53" s="12">
        <v>270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520</v>
      </c>
      <c r="E54" s="9">
        <v>150</v>
      </c>
      <c r="F54" s="7">
        <v>130</v>
      </c>
      <c r="G54" s="7" t="s">
        <v>121</v>
      </c>
      <c r="H54" s="18"/>
      <c r="I54" s="9">
        <v>280</v>
      </c>
      <c r="J54" s="19"/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150</v>
      </c>
      <c r="E55" s="9">
        <v>65</v>
      </c>
      <c r="F55" s="7">
        <v>131</v>
      </c>
      <c r="G55" s="7" t="s">
        <v>123</v>
      </c>
      <c r="H55" s="11"/>
      <c r="I55" s="8">
        <v>240</v>
      </c>
      <c r="J55" s="13"/>
    </row>
    <row r="56" ht="24.95" customHeight="1" spans="1:10">
      <c r="A56" s="7">
        <v>53</v>
      </c>
      <c r="B56" s="7" t="s">
        <v>132</v>
      </c>
      <c r="C56" s="7" t="s">
        <v>26</v>
      </c>
      <c r="D56" s="8">
        <v>230</v>
      </c>
      <c r="E56" s="9">
        <v>65</v>
      </c>
      <c r="F56" s="7">
        <v>132</v>
      </c>
      <c r="G56" s="7" t="s">
        <v>125</v>
      </c>
      <c r="H56" s="7" t="s">
        <v>26</v>
      </c>
      <c r="I56" s="8">
        <v>230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580</v>
      </c>
      <c r="E57" s="9">
        <v>215</v>
      </c>
      <c r="F57" s="7">
        <v>133</v>
      </c>
      <c r="G57" s="7" t="s">
        <v>129</v>
      </c>
      <c r="H57" s="7" t="s">
        <v>24</v>
      </c>
      <c r="I57" s="8">
        <v>280</v>
      </c>
      <c r="J57" s="9">
        <v>85</v>
      </c>
    </row>
    <row r="58" ht="24.95" customHeight="1" spans="1:10">
      <c r="A58" s="7">
        <v>55</v>
      </c>
      <c r="B58" s="7" t="s">
        <v>138</v>
      </c>
      <c r="C58" s="7" t="s">
        <v>26</v>
      </c>
      <c r="D58" s="8">
        <v>560</v>
      </c>
      <c r="E58" s="9">
        <v>200</v>
      </c>
      <c r="F58" s="7">
        <v>134</v>
      </c>
      <c r="G58" s="7" t="s">
        <v>131</v>
      </c>
      <c r="H58" s="7" t="s">
        <v>24</v>
      </c>
      <c r="I58" s="8">
        <v>260</v>
      </c>
      <c r="J58" s="9">
        <v>85</v>
      </c>
    </row>
    <row r="59" ht="24.95" customHeight="1" spans="1:10">
      <c r="A59" s="7">
        <v>56</v>
      </c>
      <c r="B59" s="7" t="s">
        <v>140</v>
      </c>
      <c r="C59" s="7" t="s">
        <v>24</v>
      </c>
      <c r="D59" s="8">
        <v>510</v>
      </c>
      <c r="E59" s="9">
        <v>350</v>
      </c>
      <c r="F59" s="7">
        <v>135</v>
      </c>
      <c r="G59" s="7" t="s">
        <v>133</v>
      </c>
      <c r="H59" s="7" t="s">
        <v>26</v>
      </c>
      <c r="I59" s="8">
        <v>220</v>
      </c>
      <c r="J59" s="9">
        <v>60</v>
      </c>
    </row>
    <row r="60" ht="24.95" customHeight="1" spans="1:10">
      <c r="A60" s="7">
        <v>57</v>
      </c>
      <c r="B60" s="7" t="s">
        <v>143</v>
      </c>
      <c r="C60" s="7" t="s">
        <v>26</v>
      </c>
      <c r="D60" s="8">
        <v>35</v>
      </c>
      <c r="E60" s="9">
        <v>200</v>
      </c>
      <c r="F60" s="7">
        <v>136</v>
      </c>
      <c r="G60" s="7" t="s">
        <v>135</v>
      </c>
      <c r="H60" s="7" t="s">
        <v>26</v>
      </c>
      <c r="I60" s="9">
        <v>210</v>
      </c>
      <c r="J60" s="9">
        <v>60</v>
      </c>
    </row>
    <row r="61" ht="24.95" customHeight="1" spans="1:10">
      <c r="A61" s="7">
        <v>58</v>
      </c>
      <c r="B61" s="7" t="s">
        <v>145</v>
      </c>
      <c r="C61" s="7" t="s">
        <v>146</v>
      </c>
      <c r="D61" s="8">
        <v>150</v>
      </c>
      <c r="E61" s="9">
        <v>80</v>
      </c>
      <c r="F61" s="7">
        <v>137</v>
      </c>
      <c r="G61" s="7" t="s">
        <v>137</v>
      </c>
      <c r="H61" s="7" t="s">
        <v>26</v>
      </c>
      <c r="I61" s="9">
        <v>360</v>
      </c>
      <c r="J61" s="9">
        <v>70</v>
      </c>
    </row>
    <row r="62" ht="24.95" customHeight="1" spans="1:10">
      <c r="A62" s="7">
        <v>59</v>
      </c>
      <c r="B62" s="7" t="s">
        <v>148</v>
      </c>
      <c r="C62" s="7" t="s">
        <v>146</v>
      </c>
      <c r="D62" s="8">
        <v>150</v>
      </c>
      <c r="E62" s="9">
        <v>80</v>
      </c>
      <c r="F62" s="7">
        <v>138</v>
      </c>
      <c r="G62" s="7" t="s">
        <v>139</v>
      </c>
      <c r="H62" s="7" t="s">
        <v>26</v>
      </c>
      <c r="I62" s="9">
        <v>2850</v>
      </c>
      <c r="J62" s="9">
        <v>140</v>
      </c>
    </row>
    <row r="63" ht="24.95" customHeight="1" spans="1:10">
      <c r="A63" s="7">
        <v>60</v>
      </c>
      <c r="B63" s="7" t="s">
        <v>150</v>
      </c>
      <c r="C63" s="7" t="s">
        <v>24</v>
      </c>
      <c r="D63" s="8">
        <v>52</v>
      </c>
      <c r="E63" s="9">
        <v>30</v>
      </c>
      <c r="F63" s="7">
        <v>139</v>
      </c>
      <c r="G63" s="7" t="s">
        <v>144</v>
      </c>
      <c r="H63" s="7" t="s">
        <v>26</v>
      </c>
      <c r="I63" s="9">
        <v>95</v>
      </c>
      <c r="J63" s="9">
        <v>150</v>
      </c>
    </row>
    <row r="64" ht="24.95" customHeight="1" spans="1:10">
      <c r="A64" s="7">
        <v>61</v>
      </c>
      <c r="B64" s="7" t="s">
        <v>152</v>
      </c>
      <c r="C64" s="7" t="s">
        <v>26</v>
      </c>
      <c r="D64" s="8">
        <v>405</v>
      </c>
      <c r="E64" s="9">
        <v>80</v>
      </c>
      <c r="F64" s="7">
        <v>140</v>
      </c>
      <c r="G64" s="7" t="s">
        <v>147</v>
      </c>
      <c r="H64" s="7" t="s">
        <v>24</v>
      </c>
      <c r="I64" s="9">
        <v>90</v>
      </c>
      <c r="J64" s="9">
        <v>150</v>
      </c>
    </row>
    <row r="65" ht="24.95" customHeight="1" spans="1:10">
      <c r="A65" s="7">
        <v>62</v>
      </c>
      <c r="B65" s="7" t="s">
        <v>154</v>
      </c>
      <c r="C65" s="7" t="s">
        <v>26</v>
      </c>
      <c r="D65" s="8">
        <v>405</v>
      </c>
      <c r="E65" s="9">
        <v>80</v>
      </c>
      <c r="F65" s="7">
        <v>141</v>
      </c>
      <c r="G65" s="7" t="s">
        <v>149</v>
      </c>
      <c r="H65" s="7" t="s">
        <v>26</v>
      </c>
      <c r="I65" s="9">
        <v>380</v>
      </c>
      <c r="J65" s="9">
        <v>40</v>
      </c>
    </row>
    <row r="66" ht="24.95" customHeight="1" spans="1:10">
      <c r="A66" s="7">
        <v>63</v>
      </c>
      <c r="B66" s="7" t="s">
        <v>156</v>
      </c>
      <c r="C66" s="7" t="s">
        <v>26</v>
      </c>
      <c r="D66" s="8">
        <v>560</v>
      </c>
      <c r="E66" s="9">
        <v>135</v>
      </c>
      <c r="F66" s="7">
        <v>142</v>
      </c>
      <c r="G66" s="7" t="s">
        <v>151</v>
      </c>
      <c r="H66" s="7" t="s">
        <v>26</v>
      </c>
      <c r="I66" s="9">
        <v>590</v>
      </c>
      <c r="J66" s="9">
        <v>80</v>
      </c>
    </row>
    <row r="67" ht="24.95" customHeight="1" spans="1:10">
      <c r="A67" s="7">
        <v>64</v>
      </c>
      <c r="B67" s="7" t="s">
        <v>158</v>
      </c>
      <c r="C67" s="7" t="s">
        <v>26</v>
      </c>
      <c r="D67" s="8">
        <v>420</v>
      </c>
      <c r="E67" s="9">
        <v>120</v>
      </c>
      <c r="F67" s="7">
        <v>143</v>
      </c>
      <c r="G67" s="7" t="s">
        <v>153</v>
      </c>
      <c r="H67" s="7" t="s">
        <v>26</v>
      </c>
      <c r="I67" s="9">
        <v>320</v>
      </c>
      <c r="J67" s="9">
        <v>60</v>
      </c>
    </row>
    <row r="68" ht="24.95" customHeight="1" spans="1:10">
      <c r="A68" s="7">
        <v>65</v>
      </c>
      <c r="B68" s="7" t="s">
        <v>160</v>
      </c>
      <c r="C68" s="7" t="s">
        <v>26</v>
      </c>
      <c r="D68" s="8">
        <v>560</v>
      </c>
      <c r="E68" s="9">
        <v>80</v>
      </c>
      <c r="F68" s="7">
        <v>144</v>
      </c>
      <c r="G68" s="14" t="s">
        <v>179</v>
      </c>
      <c r="H68" s="7" t="s">
        <v>26</v>
      </c>
      <c r="I68" s="9">
        <v>1200</v>
      </c>
      <c r="J68" s="9" t="s">
        <v>27</v>
      </c>
    </row>
    <row r="69" ht="24.95" customHeight="1" spans="1:10">
      <c r="A69" s="7">
        <v>66</v>
      </c>
      <c r="B69" s="7" t="s">
        <v>162</v>
      </c>
      <c r="C69" s="7" t="s">
        <v>26</v>
      </c>
      <c r="D69" s="8">
        <v>180</v>
      </c>
      <c r="E69" s="9">
        <v>80</v>
      </c>
      <c r="F69" s="7">
        <v>145</v>
      </c>
      <c r="G69" s="14" t="s">
        <v>181</v>
      </c>
      <c r="H69" s="7" t="s">
        <v>26</v>
      </c>
      <c r="I69" s="9">
        <v>128</v>
      </c>
      <c r="J69" s="9">
        <v>50</v>
      </c>
    </row>
    <row r="70" ht="24.95" customHeight="1" spans="1:10">
      <c r="A70" s="7">
        <v>67</v>
      </c>
      <c r="B70" s="7" t="s">
        <v>164</v>
      </c>
      <c r="C70" s="10" t="s">
        <v>64</v>
      </c>
      <c r="D70" s="8">
        <v>380</v>
      </c>
      <c r="E70" s="12">
        <v>115</v>
      </c>
      <c r="F70" s="7">
        <v>146</v>
      </c>
      <c r="G70" s="14" t="s">
        <v>183</v>
      </c>
      <c r="H70" s="7" t="s">
        <v>26</v>
      </c>
      <c r="I70" s="9">
        <v>3680</v>
      </c>
      <c r="J70" s="9">
        <v>350</v>
      </c>
    </row>
    <row r="71" ht="24.95" customHeight="1" spans="1:10">
      <c r="A71" s="7">
        <v>68</v>
      </c>
      <c r="B71" s="7" t="s">
        <v>166</v>
      </c>
      <c r="C71" s="18"/>
      <c r="D71" s="8">
        <v>240</v>
      </c>
      <c r="E71" s="19"/>
      <c r="F71" s="7">
        <v>147</v>
      </c>
      <c r="G71" s="14" t="s">
        <v>185</v>
      </c>
      <c r="H71" s="14" t="s">
        <v>186</v>
      </c>
      <c r="I71" s="9">
        <v>60</v>
      </c>
      <c r="J71" s="9">
        <v>100</v>
      </c>
    </row>
    <row r="72" ht="24.95" customHeight="1" spans="1:10">
      <c r="A72" s="7">
        <v>69</v>
      </c>
      <c r="B72" s="7" t="s">
        <v>168</v>
      </c>
      <c r="C72" s="18"/>
      <c r="D72" s="8">
        <v>75</v>
      </c>
      <c r="E72" s="19"/>
      <c r="F72" s="7">
        <v>148</v>
      </c>
      <c r="G72" s="14" t="s">
        <v>188</v>
      </c>
      <c r="H72" s="14" t="s">
        <v>189</v>
      </c>
      <c r="I72" s="9">
        <v>528</v>
      </c>
      <c r="J72" s="9" t="s">
        <v>27</v>
      </c>
    </row>
    <row r="73" ht="24.95" customHeight="1" spans="1:10">
      <c r="A73" s="7">
        <v>70</v>
      </c>
      <c r="B73" s="7" t="s">
        <v>172</v>
      </c>
      <c r="C73" s="11"/>
      <c r="D73" s="8">
        <v>60</v>
      </c>
      <c r="E73" s="13"/>
      <c r="F73" s="7">
        <v>149</v>
      </c>
      <c r="G73" s="14" t="s">
        <v>191</v>
      </c>
      <c r="H73" s="14" t="s">
        <v>99</v>
      </c>
      <c r="I73" s="9">
        <v>528</v>
      </c>
      <c r="J73" s="9">
        <v>25</v>
      </c>
    </row>
    <row r="74" ht="24.95" customHeight="1" spans="1:10">
      <c r="A74" s="7">
        <v>71</v>
      </c>
      <c r="B74" s="7" t="s">
        <v>174</v>
      </c>
      <c r="C74" s="10" t="s">
        <v>64</v>
      </c>
      <c r="D74" s="27">
        <v>360</v>
      </c>
      <c r="E74" s="12">
        <v>90</v>
      </c>
      <c r="F74" s="7">
        <v>150</v>
      </c>
      <c r="G74" s="14" t="s">
        <v>193</v>
      </c>
      <c r="H74" s="14" t="s">
        <v>99</v>
      </c>
      <c r="I74" s="9">
        <v>528</v>
      </c>
      <c r="J74" s="9">
        <v>25</v>
      </c>
    </row>
    <row r="75" ht="24.95" customHeight="1" spans="1:10">
      <c r="A75" s="7">
        <v>72</v>
      </c>
      <c r="B75" s="7" t="s">
        <v>178</v>
      </c>
      <c r="C75" s="11"/>
      <c r="D75" s="8">
        <v>75</v>
      </c>
      <c r="E75" s="13"/>
      <c r="F75" s="7">
        <v>151</v>
      </c>
      <c r="G75" s="14" t="s">
        <v>195</v>
      </c>
      <c r="H75" s="14" t="s">
        <v>186</v>
      </c>
      <c r="I75" s="9">
        <v>48</v>
      </c>
      <c r="J75" s="9">
        <v>60</v>
      </c>
    </row>
    <row r="76" ht="24.95" customHeight="1" spans="1:10">
      <c r="A76" s="7">
        <v>73</v>
      </c>
      <c r="B76" s="7" t="s">
        <v>180</v>
      </c>
      <c r="C76" s="7" t="s">
        <v>26</v>
      </c>
      <c r="D76" s="8">
        <v>65</v>
      </c>
      <c r="E76" s="9">
        <v>90</v>
      </c>
      <c r="F76" s="7">
        <v>152</v>
      </c>
      <c r="G76" s="14" t="s">
        <v>197</v>
      </c>
      <c r="H76" s="14" t="s">
        <v>186</v>
      </c>
      <c r="I76" s="9">
        <v>28</v>
      </c>
      <c r="J76" s="9">
        <v>120</v>
      </c>
    </row>
    <row r="77" ht="24.95" customHeight="1" spans="1:10">
      <c r="A77" s="7">
        <v>74</v>
      </c>
      <c r="B77" s="7" t="s">
        <v>182</v>
      </c>
      <c r="C77" s="7" t="s">
        <v>26</v>
      </c>
      <c r="D77" s="8">
        <v>535</v>
      </c>
      <c r="E77" s="9">
        <v>120</v>
      </c>
      <c r="F77" s="7">
        <v>153</v>
      </c>
      <c r="G77" s="14" t="s">
        <v>255</v>
      </c>
      <c r="H77" s="14" t="s">
        <v>186</v>
      </c>
      <c r="I77" s="9">
        <v>80</v>
      </c>
      <c r="J77" s="9">
        <v>20</v>
      </c>
    </row>
    <row r="78" ht="24.95" customHeight="1" spans="1:10">
      <c r="A78" s="7">
        <v>75</v>
      </c>
      <c r="B78" s="7" t="s">
        <v>184</v>
      </c>
      <c r="C78" s="7" t="s">
        <v>24</v>
      </c>
      <c r="D78" s="8">
        <v>420</v>
      </c>
      <c r="E78" s="9">
        <v>95</v>
      </c>
      <c r="F78" s="7">
        <v>154</v>
      </c>
      <c r="G78" s="14" t="s">
        <v>229</v>
      </c>
      <c r="H78" s="14" t="s">
        <v>26</v>
      </c>
      <c r="I78" s="9">
        <v>80</v>
      </c>
      <c r="J78" s="9">
        <v>30</v>
      </c>
    </row>
    <row r="79" ht="24.95" customHeight="1" spans="1:10">
      <c r="A79" s="7">
        <v>76</v>
      </c>
      <c r="B79" s="7" t="s">
        <v>187</v>
      </c>
      <c r="C79" s="7" t="s">
        <v>24</v>
      </c>
      <c r="D79" s="8">
        <v>120</v>
      </c>
      <c r="E79" s="9">
        <v>75</v>
      </c>
      <c r="F79" s="7">
        <v>155</v>
      </c>
      <c r="G79" s="14" t="s">
        <v>199</v>
      </c>
      <c r="H79" s="7" t="s">
        <v>26</v>
      </c>
      <c r="I79" s="9">
        <v>224</v>
      </c>
      <c r="J79" s="9">
        <v>30</v>
      </c>
    </row>
    <row r="80" ht="24.95" customHeight="1" spans="1:10">
      <c r="A80" s="7">
        <v>77</v>
      </c>
      <c r="B80" s="7" t="s">
        <v>190</v>
      </c>
      <c r="C80" s="7" t="s">
        <v>24</v>
      </c>
      <c r="D80" s="8">
        <v>135</v>
      </c>
      <c r="E80" s="9">
        <v>45</v>
      </c>
      <c r="F80" s="7">
        <v>156</v>
      </c>
      <c r="G80" s="14" t="s">
        <v>201</v>
      </c>
      <c r="H80" s="7" t="s">
        <v>26</v>
      </c>
      <c r="I80" s="9">
        <v>24</v>
      </c>
      <c r="J80" s="9">
        <v>10</v>
      </c>
    </row>
    <row r="81" ht="24.95" customHeight="1" spans="1:10">
      <c r="A81" s="7">
        <v>78</v>
      </c>
      <c r="B81" s="7" t="s">
        <v>192</v>
      </c>
      <c r="C81" s="7" t="s">
        <v>24</v>
      </c>
      <c r="D81" s="8">
        <v>420</v>
      </c>
      <c r="E81" s="9">
        <v>120</v>
      </c>
      <c r="F81" s="7">
        <v>157</v>
      </c>
      <c r="G81" s="14" t="s">
        <v>203</v>
      </c>
      <c r="H81" s="7" t="s">
        <v>22</v>
      </c>
      <c r="I81" s="9">
        <v>64</v>
      </c>
      <c r="J81" s="9">
        <v>80</v>
      </c>
    </row>
    <row r="82" ht="24.95" customHeight="1" spans="1:10">
      <c r="A82" s="7">
        <v>79</v>
      </c>
      <c r="B82" s="7" t="s">
        <v>194</v>
      </c>
      <c r="C82" s="7" t="s">
        <v>26</v>
      </c>
      <c r="D82" s="9">
        <v>45</v>
      </c>
      <c r="E82" s="9">
        <v>30</v>
      </c>
      <c r="F82" s="7">
        <v>158</v>
      </c>
      <c r="G82" s="14" t="s">
        <v>205</v>
      </c>
      <c r="H82" s="7" t="s">
        <v>206</v>
      </c>
      <c r="I82" s="9">
        <v>112</v>
      </c>
      <c r="J82" s="23" t="s">
        <v>27</v>
      </c>
    </row>
    <row r="83" ht="24.95" customHeight="1" spans="1:4">
      <c r="A83" s="20"/>
      <c r="B83" s="20"/>
      <c r="C83" s="20"/>
      <c r="D83" s="40"/>
    </row>
    <row r="84" ht="24.95" customHeight="1" spans="1:4">
      <c r="A84" s="20"/>
      <c r="B84" s="20"/>
      <c r="C84" s="20"/>
      <c r="D84" s="20"/>
    </row>
    <row r="85" ht="24.95" customHeight="1" spans="1:4">
      <c r="A85" s="20"/>
      <c r="B85" s="20"/>
      <c r="C85" s="20"/>
      <c r="D85" s="20"/>
    </row>
    <row r="86" ht="24.95" customHeight="1" spans="1:4">
      <c r="A86" s="20"/>
      <c r="B86" s="20"/>
      <c r="C86" s="20"/>
      <c r="D86" s="20"/>
    </row>
    <row r="87" ht="24.95" customHeight="1" spans="1:4">
      <c r="A87" s="20"/>
      <c r="B87" s="20"/>
      <c r="C87" s="20"/>
      <c r="D87" s="20"/>
    </row>
    <row r="88" ht="18.75" spans="1:4">
      <c r="A88" s="20"/>
      <c r="B88" s="20"/>
      <c r="C88" s="20"/>
      <c r="D88" s="20"/>
    </row>
    <row r="89" ht="18.75" spans="1:4">
      <c r="A89" s="20"/>
      <c r="B89" s="20"/>
      <c r="C89" s="20"/>
      <c r="D89" s="20"/>
    </row>
    <row r="90" ht="18.75" spans="1:4">
      <c r="A90" s="20"/>
      <c r="B90" s="20"/>
      <c r="C90" s="20"/>
      <c r="D90" s="20"/>
    </row>
    <row r="91" ht="18.75" spans="1:4">
      <c r="A91" s="20"/>
      <c r="B91" s="20"/>
      <c r="C91" s="20"/>
      <c r="D91" s="20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spans="1:4">
      <c r="A95" s="41"/>
      <c r="B95" s="41"/>
      <c r="C95" s="41"/>
      <c r="D95" s="42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"/>
      <c r="B101" s="20"/>
      <c r="C101" s="20"/>
      <c r="D101" s="1"/>
    </row>
    <row r="102" ht="18.75" spans="1:4">
      <c r="A102" s="2"/>
      <c r="B102" s="2"/>
      <c r="C102" s="20"/>
      <c r="D102" s="1"/>
    </row>
    <row r="103" ht="18.75" spans="1:4">
      <c r="A103" s="2"/>
      <c r="B103" s="2"/>
      <c r="C103" s="20"/>
      <c r="D103" s="1"/>
    </row>
    <row r="104" ht="18.75" spans="1:4">
      <c r="A104" s="2"/>
      <c r="B104" s="2"/>
      <c r="C104" s="20"/>
      <c r="D104" s="1"/>
    </row>
    <row r="105" ht="18.75" spans="1:4">
      <c r="A105" s="2"/>
      <c r="B105" s="2"/>
      <c r="C105" s="20"/>
      <c r="D105" s="1"/>
    </row>
    <row r="106" ht="18.75" spans="1:4">
      <c r="A106" s="2"/>
      <c r="B106" s="2"/>
      <c r="C106" s="20"/>
      <c r="D106" s="1"/>
    </row>
    <row r="107" ht="18.75" spans="1:4">
      <c r="A107" s="2"/>
      <c r="B107" s="2"/>
      <c r="C107" s="20"/>
      <c r="D107" s="1"/>
    </row>
    <row r="108" ht="18.75" spans="1:4">
      <c r="A108" s="2"/>
      <c r="B108" s="2"/>
      <c r="C108" s="20"/>
      <c r="D108" s="1"/>
    </row>
    <row r="109" ht="18.75" spans="1:4">
      <c r="A109" s="2"/>
      <c r="B109" s="2"/>
      <c r="C109" s="2"/>
      <c r="D109" s="1"/>
    </row>
    <row r="110" ht="18.75" spans="1:4">
      <c r="A110" s="2"/>
      <c r="B110" s="2"/>
      <c r="C110" s="20"/>
      <c r="D110" s="1"/>
    </row>
    <row r="111" ht="18.75" spans="1:4">
      <c r="A111" s="2"/>
      <c r="B111" s="2"/>
      <c r="C111" s="20"/>
      <c r="D111" s="1"/>
    </row>
    <row r="112" ht="18.75" spans="1:4">
      <c r="A112" s="2"/>
      <c r="B112" s="2"/>
      <c r="C112" s="20"/>
      <c r="D112" s="1"/>
    </row>
    <row r="113" ht="18.75" spans="2:2">
      <c r="B113" s="2"/>
    </row>
    <row r="114" ht="18.75" spans="2:2">
      <c r="B114" s="2"/>
    </row>
    <row r="115" ht="18.75" spans="2:2">
      <c r="B115" s="2"/>
    </row>
    <row r="116" ht="18.75" spans="2:2">
      <c r="B116" s="2"/>
    </row>
  </sheetData>
  <mergeCells count="15">
    <mergeCell ref="A2:J2"/>
    <mergeCell ref="C70:C73"/>
    <mergeCell ref="C74:C75"/>
    <mergeCell ref="E70:E73"/>
    <mergeCell ref="E74:E75"/>
    <mergeCell ref="H28:H32"/>
    <mergeCell ref="H35:H42"/>
    <mergeCell ref="H45:H46"/>
    <mergeCell ref="H47:H51"/>
    <mergeCell ref="H53:H55"/>
    <mergeCell ref="J28:J32"/>
    <mergeCell ref="J35:J42"/>
    <mergeCell ref="J45:J46"/>
    <mergeCell ref="J47:J51"/>
    <mergeCell ref="J53:J55"/>
  </mergeCells>
  <pageMargins left="0.748031496062992" right="0.748031496062992" top="0.984251968503937" bottom="0.984251968503937" header="0.511811023622047" footer="0.511811023622047"/>
  <pageSetup paperSize="9" scale="94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7"/>
  <sheetViews>
    <sheetView view="pageBreakPreview" zoomScaleNormal="100" topLeftCell="A60" workbookViewId="0">
      <selection activeCell="J81" sqref="G78:J81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1.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267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82</v>
      </c>
      <c r="G4" s="7" t="s">
        <v>268</v>
      </c>
      <c r="H4" s="7" t="s">
        <v>24</v>
      </c>
      <c r="I4" s="8">
        <v>540</v>
      </c>
      <c r="J4" s="9">
        <v>75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83</v>
      </c>
      <c r="G5" s="7" t="s">
        <v>230</v>
      </c>
      <c r="H5" s="7" t="s">
        <v>26</v>
      </c>
      <c r="I5" s="8">
        <v>175</v>
      </c>
      <c r="J5" s="9">
        <v>75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84</v>
      </c>
      <c r="G6" s="7" t="s">
        <v>190</v>
      </c>
      <c r="H6" s="7" t="s">
        <v>24</v>
      </c>
      <c r="I6" s="8">
        <v>175</v>
      </c>
      <c r="J6" s="9">
        <v>45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85</v>
      </c>
      <c r="G7" s="7" t="s">
        <v>192</v>
      </c>
      <c r="H7" s="7" t="s">
        <v>24</v>
      </c>
      <c r="I7" s="8">
        <v>350</v>
      </c>
      <c r="J7" s="9">
        <v>120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860</v>
      </c>
      <c r="E8" s="9">
        <v>125</v>
      </c>
      <c r="F8" s="7">
        <v>86</v>
      </c>
      <c r="G8" s="34" t="s">
        <v>194</v>
      </c>
      <c r="H8" s="34" t="s">
        <v>26</v>
      </c>
      <c r="I8" s="8">
        <v>36</v>
      </c>
      <c r="J8" s="9">
        <v>30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87</v>
      </c>
      <c r="G9" s="7" t="s">
        <v>202</v>
      </c>
      <c r="H9" s="7" t="s">
        <v>24</v>
      </c>
      <c r="I9" s="8">
        <v>205</v>
      </c>
      <c r="J9" s="9">
        <v>70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72</v>
      </c>
      <c r="E10" s="9">
        <v>115</v>
      </c>
      <c r="F10" s="7">
        <v>88</v>
      </c>
      <c r="G10" s="7" t="s">
        <v>204</v>
      </c>
      <c r="H10" s="7" t="s">
        <v>24</v>
      </c>
      <c r="I10" s="8">
        <v>220</v>
      </c>
      <c r="J10" s="9">
        <v>70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89</v>
      </c>
      <c r="G11" s="7" t="s">
        <v>208</v>
      </c>
      <c r="H11" s="7" t="s">
        <v>24</v>
      </c>
      <c r="I11" s="8">
        <v>1960</v>
      </c>
      <c r="J11" s="9">
        <v>250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90</v>
      </c>
      <c r="G12" s="7" t="s">
        <v>23</v>
      </c>
      <c r="H12" s="7" t="s">
        <v>24</v>
      </c>
      <c r="I12" s="8">
        <v>280</v>
      </c>
      <c r="J12" s="9">
        <v>80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91</v>
      </c>
      <c r="G13" s="7" t="s">
        <v>28</v>
      </c>
      <c r="H13" s="7" t="s">
        <v>26</v>
      </c>
      <c r="I13" s="8">
        <v>760</v>
      </c>
      <c r="J13" s="9">
        <v>140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96</v>
      </c>
      <c r="E14" s="9">
        <v>10</v>
      </c>
      <c r="F14" s="7">
        <v>92</v>
      </c>
      <c r="G14" s="7" t="s">
        <v>30</v>
      </c>
      <c r="H14" s="7" t="s">
        <v>24</v>
      </c>
      <c r="I14" s="8">
        <v>175</v>
      </c>
      <c r="J14" s="9">
        <v>80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1150</v>
      </c>
      <c r="E15" s="9">
        <v>105</v>
      </c>
      <c r="F15" s="7">
        <v>93</v>
      </c>
      <c r="G15" s="7" t="s">
        <v>32</v>
      </c>
      <c r="H15" s="7" t="s">
        <v>26</v>
      </c>
      <c r="I15" s="8">
        <v>1650</v>
      </c>
      <c r="J15" s="9">
        <v>190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675</v>
      </c>
      <c r="E16" s="9">
        <v>115</v>
      </c>
      <c r="F16" s="7">
        <v>94</v>
      </c>
      <c r="G16" s="7" t="s">
        <v>34</v>
      </c>
      <c r="H16" s="7" t="s">
        <v>26</v>
      </c>
      <c r="I16" s="8">
        <f>175*0.8</f>
        <v>140</v>
      </c>
      <c r="J16" s="9">
        <v>50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112</v>
      </c>
      <c r="E17" s="9">
        <v>50</v>
      </c>
      <c r="F17" s="7">
        <v>95</v>
      </c>
      <c r="G17" s="7" t="s">
        <v>38</v>
      </c>
      <c r="H17" s="7" t="s">
        <v>26</v>
      </c>
      <c r="I17" s="8">
        <v>750</v>
      </c>
      <c r="J17" s="9">
        <v>110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304</v>
      </c>
      <c r="E18" s="9">
        <v>60</v>
      </c>
      <c r="F18" s="7">
        <v>96</v>
      </c>
      <c r="G18" s="7" t="s">
        <v>213</v>
      </c>
      <c r="H18" s="7" t="s">
        <v>26</v>
      </c>
      <c r="I18" s="8">
        <v>120</v>
      </c>
      <c r="J18" s="9">
        <v>90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156</v>
      </c>
      <c r="E19" s="9">
        <v>60</v>
      </c>
      <c r="F19" s="7">
        <v>97</v>
      </c>
      <c r="G19" s="7" t="s">
        <v>214</v>
      </c>
      <c r="H19" s="7" t="s">
        <v>26</v>
      </c>
      <c r="I19" s="8">
        <v>370</v>
      </c>
      <c r="J19" s="9">
        <v>110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290</v>
      </c>
      <c r="E20" s="9">
        <v>55</v>
      </c>
      <c r="F20" s="7">
        <v>98</v>
      </c>
      <c r="G20" s="7" t="s">
        <v>40</v>
      </c>
      <c r="H20" s="7" t="s">
        <v>26</v>
      </c>
      <c r="I20" s="8">
        <v>390</v>
      </c>
      <c r="J20" s="9">
        <v>120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780</v>
      </c>
      <c r="E21" s="9">
        <v>90</v>
      </c>
      <c r="F21" s="7">
        <v>99</v>
      </c>
      <c r="G21" s="7" t="s">
        <v>42</v>
      </c>
      <c r="H21" s="7" t="s">
        <v>26</v>
      </c>
      <c r="I21" s="8">
        <v>240</v>
      </c>
      <c r="J21" s="9">
        <v>135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260</v>
      </c>
      <c r="E22" s="12">
        <v>105</v>
      </c>
      <c r="F22" s="7">
        <v>100</v>
      </c>
      <c r="G22" s="7" t="s">
        <v>44</v>
      </c>
      <c r="H22" s="7" t="s">
        <v>24</v>
      </c>
      <c r="I22" s="8">
        <v>105</v>
      </c>
      <c r="J22" s="9">
        <v>100</v>
      </c>
    </row>
    <row r="23" ht="24.95" customHeight="1" spans="1:10">
      <c r="A23" s="7">
        <v>20</v>
      </c>
      <c r="B23" s="7" t="s">
        <v>62</v>
      </c>
      <c r="C23" s="11"/>
      <c r="D23" s="8">
        <v>285</v>
      </c>
      <c r="E23" s="13"/>
      <c r="F23" s="7">
        <v>101</v>
      </c>
      <c r="G23" s="7" t="s">
        <v>216</v>
      </c>
      <c r="H23" s="7" t="s">
        <v>26</v>
      </c>
      <c r="I23" s="8">
        <v>215</v>
      </c>
      <c r="J23" s="9">
        <v>50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95</v>
      </c>
      <c r="E24" s="9">
        <v>35</v>
      </c>
      <c r="F24" s="7">
        <v>102</v>
      </c>
      <c r="G24" s="7" t="s">
        <v>218</v>
      </c>
      <c r="H24" s="7" t="s">
        <v>26</v>
      </c>
      <c r="I24" s="8">
        <v>230</v>
      </c>
      <c r="J24" s="9">
        <v>30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580</v>
      </c>
      <c r="E25" s="9">
        <v>60</v>
      </c>
      <c r="F25" s="7">
        <v>103</v>
      </c>
      <c r="G25" s="7" t="s">
        <v>46</v>
      </c>
      <c r="H25" s="7" t="s">
        <v>26</v>
      </c>
      <c r="I25" s="8">
        <v>680</v>
      </c>
      <c r="J25" s="9">
        <v>120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320</v>
      </c>
      <c r="E26" s="9">
        <v>40</v>
      </c>
      <c r="F26" s="7">
        <v>104</v>
      </c>
      <c r="G26" s="7" t="s">
        <v>48</v>
      </c>
      <c r="H26" s="7" t="s">
        <v>26</v>
      </c>
      <c r="I26" s="8">
        <v>690</v>
      </c>
      <c r="J26" s="9">
        <v>120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370</v>
      </c>
      <c r="E27" s="9">
        <v>120</v>
      </c>
      <c r="F27" s="7">
        <v>105</v>
      </c>
      <c r="G27" s="7" t="s">
        <v>51</v>
      </c>
      <c r="H27" s="7" t="s">
        <v>26</v>
      </c>
      <c r="I27" s="8">
        <v>85</v>
      </c>
      <c r="J27" s="9">
        <v>120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420</v>
      </c>
      <c r="E28" s="9">
        <v>120</v>
      </c>
      <c r="F28" s="7">
        <v>106</v>
      </c>
      <c r="G28" s="7" t="s">
        <v>53</v>
      </c>
      <c r="H28" s="7" t="s">
        <v>24</v>
      </c>
      <c r="I28" s="8">
        <v>2850</v>
      </c>
      <c r="J28" s="9">
        <v>135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160</v>
      </c>
      <c r="E29" s="9">
        <v>30</v>
      </c>
      <c r="F29" s="7">
        <v>107</v>
      </c>
      <c r="G29" s="7" t="s">
        <v>55</v>
      </c>
      <c r="H29" s="7" t="s">
        <v>24</v>
      </c>
      <c r="I29" s="8">
        <v>750</v>
      </c>
      <c r="J29" s="9">
        <v>150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120</v>
      </c>
      <c r="E30" s="9">
        <v>30</v>
      </c>
      <c r="F30" s="7">
        <v>108</v>
      </c>
      <c r="G30" s="7" t="s">
        <v>233</v>
      </c>
      <c r="H30" s="7" t="s">
        <v>26</v>
      </c>
      <c r="I30" s="8">
        <v>240</v>
      </c>
      <c r="J30" s="9">
        <v>150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360</v>
      </c>
      <c r="E31" s="9">
        <v>60</v>
      </c>
      <c r="F31" s="7">
        <v>109</v>
      </c>
      <c r="G31" s="7" t="s">
        <v>61</v>
      </c>
      <c r="H31" s="7" t="s">
        <v>26</v>
      </c>
      <c r="I31" s="8">
        <v>320</v>
      </c>
      <c r="J31" s="9">
        <v>145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475</v>
      </c>
      <c r="E32" s="9">
        <v>210</v>
      </c>
      <c r="F32" s="7">
        <v>110</v>
      </c>
      <c r="G32" s="7" t="s">
        <v>234</v>
      </c>
      <c r="H32" s="7" t="s">
        <v>26</v>
      </c>
      <c r="I32" s="8">
        <v>680</v>
      </c>
      <c r="J32" s="9">
        <v>50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360</v>
      </c>
      <c r="E33" s="9" t="s">
        <v>27</v>
      </c>
      <c r="F33" s="7">
        <v>111</v>
      </c>
      <c r="G33" s="7" t="s">
        <v>76</v>
      </c>
      <c r="H33" s="7" t="s">
        <v>26</v>
      </c>
      <c r="I33" s="8">
        <v>980</v>
      </c>
      <c r="J33" s="9">
        <v>120</v>
      </c>
    </row>
    <row r="34" ht="24.95" customHeight="1" spans="1:10">
      <c r="A34" s="7">
        <v>31</v>
      </c>
      <c r="B34" s="7" t="s">
        <v>85</v>
      </c>
      <c r="C34" s="7" t="s">
        <v>26</v>
      </c>
      <c r="D34" s="8">
        <v>160</v>
      </c>
      <c r="E34" s="9">
        <v>60</v>
      </c>
      <c r="F34" s="7">
        <v>112</v>
      </c>
      <c r="G34" s="7" t="s">
        <v>80</v>
      </c>
      <c r="H34" s="10" t="s">
        <v>64</v>
      </c>
      <c r="I34" s="8">
        <v>680</v>
      </c>
      <c r="J34" s="12">
        <v>1680</v>
      </c>
    </row>
    <row r="35" ht="24.95" customHeight="1" spans="1:10">
      <c r="A35" s="7">
        <v>32</v>
      </c>
      <c r="B35" s="7" t="s">
        <v>87</v>
      </c>
      <c r="C35" s="7" t="s">
        <v>64</v>
      </c>
      <c r="D35" s="8">
        <v>275</v>
      </c>
      <c r="E35" s="9">
        <v>150</v>
      </c>
      <c r="F35" s="7">
        <v>113</v>
      </c>
      <c r="G35" s="7" t="s">
        <v>82</v>
      </c>
      <c r="H35" s="18"/>
      <c r="I35" s="8">
        <v>280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480</v>
      </c>
      <c r="E36" s="9">
        <v>70</v>
      </c>
      <c r="F36" s="7">
        <v>114</v>
      </c>
      <c r="G36" s="7" t="s">
        <v>84</v>
      </c>
      <c r="H36" s="18"/>
      <c r="I36" s="8">
        <v>70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480</v>
      </c>
      <c r="E37" s="9">
        <v>70</v>
      </c>
      <c r="F37" s="7">
        <v>115</v>
      </c>
      <c r="G37" s="7" t="s">
        <v>86</v>
      </c>
      <c r="H37" s="18"/>
      <c r="I37" s="8">
        <v>45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370</v>
      </c>
      <c r="E38" s="9">
        <v>80</v>
      </c>
      <c r="F38" s="7">
        <v>116</v>
      </c>
      <c r="G38" s="7" t="s">
        <v>88</v>
      </c>
      <c r="H38" s="18"/>
      <c r="I38" s="8">
        <v>45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1680</v>
      </c>
      <c r="E39" s="9">
        <v>140</v>
      </c>
      <c r="F39" s="7">
        <v>117</v>
      </c>
      <c r="G39" s="7" t="s">
        <v>90</v>
      </c>
      <c r="H39" s="18"/>
      <c r="I39" s="8">
        <v>360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780</v>
      </c>
      <c r="E40" s="9">
        <v>130</v>
      </c>
      <c r="F40" s="7">
        <v>118</v>
      </c>
      <c r="G40" s="7" t="s">
        <v>92</v>
      </c>
      <c r="H40" s="18"/>
      <c r="I40" s="8">
        <v>170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560</v>
      </c>
      <c r="E41" s="9">
        <v>330</v>
      </c>
      <c r="F41" s="7">
        <v>119</v>
      </c>
      <c r="G41" s="7" t="s">
        <v>94</v>
      </c>
      <c r="H41" s="11"/>
      <c r="I41" s="8">
        <v>980</v>
      </c>
      <c r="J41" s="13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1850</v>
      </c>
      <c r="E42" s="9">
        <v>330</v>
      </c>
      <c r="F42" s="7">
        <v>120</v>
      </c>
      <c r="G42" s="7" t="s">
        <v>96</v>
      </c>
      <c r="H42" s="7" t="s">
        <v>26</v>
      </c>
      <c r="I42" s="8">
        <v>2380</v>
      </c>
      <c r="J42" s="9">
        <v>470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160</v>
      </c>
      <c r="E43" s="9">
        <v>90</v>
      </c>
      <c r="F43" s="7">
        <v>121</v>
      </c>
      <c r="G43" s="7" t="s">
        <v>98</v>
      </c>
      <c r="H43" s="7" t="s">
        <v>99</v>
      </c>
      <c r="I43" s="8">
        <v>180</v>
      </c>
      <c r="J43" s="9">
        <v>470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370</v>
      </c>
      <c r="E44" s="9">
        <v>330</v>
      </c>
      <c r="F44" s="7">
        <v>122</v>
      </c>
      <c r="G44" s="7" t="s">
        <v>101</v>
      </c>
      <c r="H44" s="7" t="s">
        <v>26</v>
      </c>
      <c r="I44" s="8">
        <v>230</v>
      </c>
      <c r="J44" s="9">
        <v>70</v>
      </c>
    </row>
    <row r="45" ht="24.95" customHeight="1" spans="1:10">
      <c r="A45" s="7">
        <v>42</v>
      </c>
      <c r="B45" s="7" t="s">
        <v>110</v>
      </c>
      <c r="C45" s="7" t="s">
        <v>24</v>
      </c>
      <c r="D45" s="8">
        <v>195</v>
      </c>
      <c r="E45" s="9">
        <v>60</v>
      </c>
      <c r="F45" s="7">
        <v>123</v>
      </c>
      <c r="G45" s="7" t="s">
        <v>109</v>
      </c>
      <c r="H45" s="10" t="s">
        <v>64</v>
      </c>
      <c r="I45" s="9">
        <v>28</v>
      </c>
      <c r="J45" s="12">
        <v>470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350</v>
      </c>
      <c r="E46" s="9">
        <v>105</v>
      </c>
      <c r="F46" s="7">
        <v>124</v>
      </c>
      <c r="G46" s="7" t="s">
        <v>111</v>
      </c>
      <c r="H46" s="18"/>
      <c r="I46" s="8">
        <v>35</v>
      </c>
      <c r="J46" s="19"/>
    </row>
    <row r="47" ht="24.95" customHeight="1" spans="1:10">
      <c r="A47" s="7">
        <v>44</v>
      </c>
      <c r="B47" s="7" t="s">
        <v>114</v>
      </c>
      <c r="C47" s="7" t="s">
        <v>24</v>
      </c>
      <c r="D47" s="8">
        <v>320</v>
      </c>
      <c r="E47" s="9">
        <v>80</v>
      </c>
      <c r="F47" s="7">
        <v>125</v>
      </c>
      <c r="G47" s="7" t="s">
        <v>113</v>
      </c>
      <c r="H47" s="18"/>
      <c r="I47" s="8">
        <v>395</v>
      </c>
      <c r="J47" s="19"/>
    </row>
    <row r="48" ht="24.95" customHeight="1" spans="1:10">
      <c r="A48" s="7">
        <v>45</v>
      </c>
      <c r="B48" s="7" t="s">
        <v>116</v>
      </c>
      <c r="C48" s="7" t="s">
        <v>26</v>
      </c>
      <c r="D48" s="8">
        <v>165</v>
      </c>
      <c r="E48" s="9">
        <v>60</v>
      </c>
      <c r="F48" s="7">
        <v>126</v>
      </c>
      <c r="G48" s="7" t="s">
        <v>115</v>
      </c>
      <c r="H48" s="11"/>
      <c r="I48" s="8">
        <v>865</v>
      </c>
      <c r="J48" s="13"/>
    </row>
    <row r="49" ht="24.95" customHeight="1" spans="1:10">
      <c r="A49" s="7">
        <v>46</v>
      </c>
      <c r="B49" s="7" t="s">
        <v>118</v>
      </c>
      <c r="C49" s="7" t="s">
        <v>26</v>
      </c>
      <c r="D49" s="8">
        <v>45</v>
      </c>
      <c r="E49" s="9">
        <v>60</v>
      </c>
      <c r="F49" s="7">
        <v>127</v>
      </c>
      <c r="G49" s="7" t="s">
        <v>117</v>
      </c>
      <c r="H49" s="7" t="s">
        <v>26</v>
      </c>
      <c r="I49" s="8">
        <v>85</v>
      </c>
      <c r="J49" s="8" t="s">
        <v>27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65</v>
      </c>
      <c r="E50" s="9">
        <v>35</v>
      </c>
      <c r="F50" s="7">
        <v>128</v>
      </c>
      <c r="G50" s="7" t="s">
        <v>119</v>
      </c>
      <c r="H50" s="10" t="s">
        <v>64</v>
      </c>
      <c r="I50" s="8">
        <v>288</v>
      </c>
      <c r="J50" s="12">
        <v>270</v>
      </c>
    </row>
    <row r="51" ht="24.95" customHeight="1" spans="1:10">
      <c r="A51" s="7">
        <v>48</v>
      </c>
      <c r="B51" s="7" t="s">
        <v>122</v>
      </c>
      <c r="C51" s="7" t="s">
        <v>26</v>
      </c>
      <c r="D51" s="8">
        <v>675</v>
      </c>
      <c r="E51" s="9">
        <v>130</v>
      </c>
      <c r="F51" s="7">
        <v>129</v>
      </c>
      <c r="G51" s="7" t="s">
        <v>121</v>
      </c>
      <c r="H51" s="18"/>
      <c r="I51" s="8">
        <v>378</v>
      </c>
      <c r="J51" s="1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160</v>
      </c>
      <c r="E52" s="9">
        <v>35</v>
      </c>
      <c r="F52" s="7">
        <v>130</v>
      </c>
      <c r="G52" s="7" t="s">
        <v>123</v>
      </c>
      <c r="H52" s="11"/>
      <c r="I52" s="8">
        <v>255</v>
      </c>
      <c r="J52" s="13"/>
    </row>
    <row r="53" ht="24.95" customHeight="1" spans="1:10">
      <c r="A53" s="7">
        <v>50</v>
      </c>
      <c r="B53" s="7" t="s">
        <v>126</v>
      </c>
      <c r="C53" s="7" t="s">
        <v>24</v>
      </c>
      <c r="D53" s="8">
        <v>145</v>
      </c>
      <c r="E53" s="9">
        <v>35</v>
      </c>
      <c r="F53" s="7">
        <v>131</v>
      </c>
      <c r="G53" s="7" t="s">
        <v>125</v>
      </c>
      <c r="H53" s="7" t="s">
        <v>26</v>
      </c>
      <c r="I53" s="8">
        <v>260</v>
      </c>
      <c r="J53" s="9">
        <v>60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450</v>
      </c>
      <c r="E54" s="9">
        <v>150</v>
      </c>
      <c r="F54" s="7">
        <v>132</v>
      </c>
      <c r="G54" s="7" t="s">
        <v>127</v>
      </c>
      <c r="H54" s="7" t="s">
        <v>26</v>
      </c>
      <c r="I54" s="8">
        <v>160</v>
      </c>
      <c r="J54" s="9">
        <v>270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135</v>
      </c>
      <c r="E55" s="9">
        <v>65</v>
      </c>
      <c r="F55" s="7">
        <v>133</v>
      </c>
      <c r="G55" s="7" t="s">
        <v>129</v>
      </c>
      <c r="H55" s="7" t="s">
        <v>24</v>
      </c>
      <c r="I55" s="9">
        <v>425</v>
      </c>
      <c r="J55" s="9">
        <v>85</v>
      </c>
    </row>
    <row r="56" ht="24.95" customHeight="1" spans="1:10">
      <c r="A56" s="7">
        <v>53</v>
      </c>
      <c r="B56" s="7" t="s">
        <v>132</v>
      </c>
      <c r="C56" s="7" t="s">
        <v>26</v>
      </c>
      <c r="D56" s="8">
        <v>270</v>
      </c>
      <c r="E56" s="9">
        <v>65</v>
      </c>
      <c r="F56" s="7">
        <v>134</v>
      </c>
      <c r="G56" s="7" t="s">
        <v>131</v>
      </c>
      <c r="H56" s="7" t="s">
        <v>24</v>
      </c>
      <c r="I56" s="9">
        <v>320</v>
      </c>
      <c r="J56" s="9">
        <v>85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310</v>
      </c>
      <c r="E57" s="9">
        <v>215</v>
      </c>
      <c r="F57" s="7">
        <v>135</v>
      </c>
      <c r="G57" s="7" t="s">
        <v>235</v>
      </c>
      <c r="H57" s="7" t="s">
        <v>26</v>
      </c>
      <c r="I57" s="9">
        <v>240</v>
      </c>
      <c r="J57" s="9">
        <v>50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620</v>
      </c>
      <c r="E58" s="9">
        <v>85</v>
      </c>
      <c r="F58" s="7">
        <v>136</v>
      </c>
      <c r="G58" s="7" t="s">
        <v>219</v>
      </c>
      <c r="H58" s="7" t="s">
        <v>24</v>
      </c>
      <c r="I58" s="9">
        <v>165</v>
      </c>
      <c r="J58" s="9">
        <v>50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590</v>
      </c>
      <c r="E59" s="9">
        <v>200</v>
      </c>
      <c r="F59" s="7">
        <v>137</v>
      </c>
      <c r="G59" s="7" t="s">
        <v>133</v>
      </c>
      <c r="H59" s="7" t="s">
        <v>26</v>
      </c>
      <c r="I59" s="9">
        <v>220</v>
      </c>
      <c r="J59" s="9">
        <v>60</v>
      </c>
    </row>
    <row r="60" ht="24.95" customHeight="1" spans="1:10">
      <c r="A60" s="7">
        <v>57</v>
      </c>
      <c r="B60" s="7" t="s">
        <v>145</v>
      </c>
      <c r="C60" s="7" t="s">
        <v>146</v>
      </c>
      <c r="D60" s="8">
        <v>150</v>
      </c>
      <c r="E60" s="9">
        <v>80</v>
      </c>
      <c r="F60" s="7">
        <v>138</v>
      </c>
      <c r="G60" s="7" t="s">
        <v>135</v>
      </c>
      <c r="H60" s="7" t="s">
        <v>26</v>
      </c>
      <c r="I60" s="9">
        <v>240</v>
      </c>
      <c r="J60" s="9">
        <v>60</v>
      </c>
    </row>
    <row r="61" ht="24.95" customHeight="1" spans="1:10">
      <c r="A61" s="7">
        <v>58</v>
      </c>
      <c r="B61" s="7" t="s">
        <v>148</v>
      </c>
      <c r="C61" s="7" t="s">
        <v>146</v>
      </c>
      <c r="D61" s="8">
        <v>150</v>
      </c>
      <c r="E61" s="9">
        <v>90</v>
      </c>
      <c r="F61" s="7">
        <v>139</v>
      </c>
      <c r="G61" s="7" t="s">
        <v>137</v>
      </c>
      <c r="H61" s="7" t="s">
        <v>26</v>
      </c>
      <c r="I61" s="9">
        <v>360</v>
      </c>
      <c r="J61" s="9">
        <v>70</v>
      </c>
    </row>
    <row r="62" ht="24.95" customHeight="1" spans="1:10">
      <c r="A62" s="7">
        <v>59</v>
      </c>
      <c r="B62" s="7" t="s">
        <v>150</v>
      </c>
      <c r="C62" s="7" t="s">
        <v>24</v>
      </c>
      <c r="D62" s="8">
        <v>52</v>
      </c>
      <c r="E62" s="9">
        <v>30</v>
      </c>
      <c r="F62" s="7">
        <v>140</v>
      </c>
      <c r="G62" s="7" t="s">
        <v>139</v>
      </c>
      <c r="H62" s="7" t="s">
        <v>26</v>
      </c>
      <c r="I62" s="9">
        <v>4820</v>
      </c>
      <c r="J62" s="9">
        <v>140</v>
      </c>
    </row>
    <row r="63" ht="24.95" customHeight="1" spans="1:10">
      <c r="A63" s="7">
        <v>60</v>
      </c>
      <c r="B63" s="7" t="s">
        <v>221</v>
      </c>
      <c r="C63" s="7" t="s">
        <v>24</v>
      </c>
      <c r="D63" s="8">
        <v>145</v>
      </c>
      <c r="E63" s="9">
        <v>70</v>
      </c>
      <c r="F63" s="7">
        <v>141</v>
      </c>
      <c r="G63" s="7" t="s">
        <v>236</v>
      </c>
      <c r="H63" s="7" t="s">
        <v>189</v>
      </c>
      <c r="I63" s="9">
        <v>315</v>
      </c>
      <c r="J63" s="9">
        <v>70</v>
      </c>
    </row>
    <row r="64" ht="24.95" customHeight="1" spans="1:10">
      <c r="A64" s="7">
        <v>61</v>
      </c>
      <c r="B64" s="7" t="s">
        <v>222</v>
      </c>
      <c r="C64" s="7" t="s">
        <v>223</v>
      </c>
      <c r="D64" s="8">
        <v>95</v>
      </c>
      <c r="E64" s="9">
        <v>80</v>
      </c>
      <c r="F64" s="7">
        <v>142</v>
      </c>
      <c r="G64" s="7" t="s">
        <v>103</v>
      </c>
      <c r="H64" s="10" t="s">
        <v>64</v>
      </c>
      <c r="I64" s="9">
        <v>380</v>
      </c>
      <c r="J64" s="12">
        <v>75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432</v>
      </c>
      <c r="E65" s="9">
        <v>80</v>
      </c>
      <c r="F65" s="7">
        <v>143</v>
      </c>
      <c r="G65" s="7" t="s">
        <v>105</v>
      </c>
      <c r="H65" s="18"/>
      <c r="I65" s="9">
        <v>135</v>
      </c>
      <c r="J65" s="19"/>
    </row>
    <row r="66" ht="24.95" customHeight="1" spans="1:10">
      <c r="A66" s="7">
        <v>63</v>
      </c>
      <c r="B66" s="7" t="s">
        <v>154</v>
      </c>
      <c r="C66" s="7" t="s">
        <v>26</v>
      </c>
      <c r="D66" s="8">
        <v>432</v>
      </c>
      <c r="E66" s="9">
        <v>80</v>
      </c>
      <c r="F66" s="7">
        <v>144</v>
      </c>
      <c r="G66" s="7" t="s">
        <v>220</v>
      </c>
      <c r="H66" s="11"/>
      <c r="I66" s="9">
        <v>25</v>
      </c>
      <c r="J66" s="13"/>
    </row>
    <row r="67" ht="24.95" customHeight="1" spans="1:10">
      <c r="A67" s="7">
        <v>64</v>
      </c>
      <c r="B67" s="7" t="s">
        <v>156</v>
      </c>
      <c r="C67" s="7" t="s">
        <v>26</v>
      </c>
      <c r="D67" s="8">
        <v>670</v>
      </c>
      <c r="E67" s="9">
        <v>135</v>
      </c>
      <c r="F67" s="7">
        <v>145</v>
      </c>
      <c r="G67" s="7" t="s">
        <v>144</v>
      </c>
      <c r="H67" s="7" t="s">
        <v>26</v>
      </c>
      <c r="I67" s="9">
        <v>320</v>
      </c>
      <c r="J67" s="9">
        <v>150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380</v>
      </c>
      <c r="E68" s="9">
        <v>120</v>
      </c>
      <c r="F68" s="7">
        <v>146</v>
      </c>
      <c r="G68" s="7" t="s">
        <v>149</v>
      </c>
      <c r="H68" s="7" t="s">
        <v>26</v>
      </c>
      <c r="I68" s="9">
        <v>190</v>
      </c>
      <c r="J68" s="9">
        <v>40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680</v>
      </c>
      <c r="E69" s="9">
        <v>80</v>
      </c>
      <c r="F69" s="7">
        <v>147</v>
      </c>
      <c r="G69" s="7" t="s">
        <v>151</v>
      </c>
      <c r="H69" s="7" t="s">
        <v>26</v>
      </c>
      <c r="I69" s="9">
        <v>460</v>
      </c>
      <c r="J69" s="9">
        <v>80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680</v>
      </c>
      <c r="E70" s="9">
        <v>80</v>
      </c>
      <c r="F70" s="7">
        <v>148</v>
      </c>
      <c r="G70" s="14" t="s">
        <v>179</v>
      </c>
      <c r="H70" s="7" t="s">
        <v>26</v>
      </c>
      <c r="I70" s="9">
        <v>1200</v>
      </c>
      <c r="J70" s="9" t="s">
        <v>27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675</v>
      </c>
      <c r="E71" s="12">
        <v>115</v>
      </c>
      <c r="F71" s="7">
        <v>149</v>
      </c>
      <c r="G71" s="14" t="s">
        <v>226</v>
      </c>
      <c r="H71" s="7" t="s">
        <v>26</v>
      </c>
      <c r="I71" s="9">
        <v>128</v>
      </c>
      <c r="J71" s="9">
        <v>50</v>
      </c>
    </row>
    <row r="72" ht="24.95" customHeight="1" spans="1:10">
      <c r="A72" s="7">
        <v>69</v>
      </c>
      <c r="B72" s="7" t="s">
        <v>166</v>
      </c>
      <c r="C72" s="18"/>
      <c r="D72" s="8">
        <v>220</v>
      </c>
      <c r="E72" s="19"/>
      <c r="F72" s="7">
        <v>150</v>
      </c>
      <c r="G72" s="14" t="s">
        <v>227</v>
      </c>
      <c r="H72" s="14" t="s">
        <v>186</v>
      </c>
      <c r="I72" s="9">
        <v>120</v>
      </c>
      <c r="J72" s="9">
        <v>100</v>
      </c>
    </row>
    <row r="73" ht="24.95" customHeight="1" spans="1:10">
      <c r="A73" s="7">
        <v>70</v>
      </c>
      <c r="B73" s="7" t="s">
        <v>168</v>
      </c>
      <c r="C73" s="18"/>
      <c r="D73" s="8">
        <v>70</v>
      </c>
      <c r="E73" s="19"/>
      <c r="F73" s="7">
        <v>151</v>
      </c>
      <c r="G73" s="14" t="s">
        <v>188</v>
      </c>
      <c r="H73" s="14" t="s">
        <v>189</v>
      </c>
      <c r="I73" s="9">
        <v>688</v>
      </c>
      <c r="J73" s="9" t="s">
        <v>27</v>
      </c>
    </row>
    <row r="74" ht="24.95" customHeight="1" spans="1:10">
      <c r="A74" s="7">
        <v>71</v>
      </c>
      <c r="B74" s="7" t="s">
        <v>170</v>
      </c>
      <c r="C74" s="18"/>
      <c r="D74" s="8">
        <v>190</v>
      </c>
      <c r="E74" s="19"/>
      <c r="F74" s="7">
        <v>152</v>
      </c>
      <c r="G74" s="14" t="s">
        <v>191</v>
      </c>
      <c r="H74" s="14" t="s">
        <v>99</v>
      </c>
      <c r="I74" s="9">
        <v>464</v>
      </c>
      <c r="J74" s="9">
        <v>25</v>
      </c>
    </row>
    <row r="75" ht="24.95" customHeight="1" spans="1:10">
      <c r="A75" s="7">
        <v>72</v>
      </c>
      <c r="B75" s="7" t="s">
        <v>172</v>
      </c>
      <c r="C75" s="11"/>
      <c r="D75" s="8">
        <v>50</v>
      </c>
      <c r="E75" s="13"/>
      <c r="F75" s="7">
        <v>153</v>
      </c>
      <c r="G75" s="14" t="s">
        <v>195</v>
      </c>
      <c r="H75" s="14" t="s">
        <v>186</v>
      </c>
      <c r="I75" s="9">
        <v>48</v>
      </c>
      <c r="J75" s="9">
        <v>25</v>
      </c>
    </row>
    <row r="76" ht="24.95" customHeight="1" spans="1:10">
      <c r="A76" s="7">
        <v>73</v>
      </c>
      <c r="B76" s="7" t="s">
        <v>174</v>
      </c>
      <c r="C76" s="10" t="s">
        <v>64</v>
      </c>
      <c r="D76" s="8">
        <v>625</v>
      </c>
      <c r="E76" s="12">
        <v>90</v>
      </c>
      <c r="F76" s="7">
        <v>154</v>
      </c>
      <c r="G76" s="14" t="s">
        <v>197</v>
      </c>
      <c r="H76" s="14" t="s">
        <v>186</v>
      </c>
      <c r="I76" s="9">
        <v>28</v>
      </c>
      <c r="J76" s="9">
        <v>60</v>
      </c>
    </row>
    <row r="77" ht="24.95" customHeight="1" spans="1:10">
      <c r="A77" s="7">
        <v>74</v>
      </c>
      <c r="B77" s="7" t="s">
        <v>176</v>
      </c>
      <c r="C77" s="18"/>
      <c r="D77" s="8">
        <v>255</v>
      </c>
      <c r="E77" s="19"/>
      <c r="F77" s="7">
        <v>155</v>
      </c>
      <c r="G77" s="14" t="s">
        <v>229</v>
      </c>
      <c r="H77" s="14" t="s">
        <v>26</v>
      </c>
      <c r="I77" s="9">
        <v>80</v>
      </c>
      <c r="J77" s="9">
        <v>120</v>
      </c>
    </row>
    <row r="78" ht="24.95" customHeight="1" spans="1:10">
      <c r="A78" s="7">
        <v>75</v>
      </c>
      <c r="B78" s="7" t="s">
        <v>178</v>
      </c>
      <c r="C78" s="11"/>
      <c r="D78" s="8">
        <v>70</v>
      </c>
      <c r="E78" s="13"/>
      <c r="F78" s="7">
        <v>156</v>
      </c>
      <c r="G78" s="14" t="s">
        <v>199</v>
      </c>
      <c r="H78" s="7" t="s">
        <v>26</v>
      </c>
      <c r="I78" s="9">
        <v>24</v>
      </c>
      <c r="J78" s="9">
        <v>30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50</v>
      </c>
      <c r="E79" s="9">
        <v>90</v>
      </c>
      <c r="F79" s="7">
        <v>157</v>
      </c>
      <c r="G79" s="14" t="s">
        <v>201</v>
      </c>
      <c r="H79" s="7" t="s">
        <v>26</v>
      </c>
      <c r="I79" s="9">
        <v>224</v>
      </c>
      <c r="J79" s="9">
        <v>10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560</v>
      </c>
      <c r="E80" s="9">
        <v>120</v>
      </c>
      <c r="F80" s="7">
        <v>158</v>
      </c>
      <c r="G80" s="14" t="s">
        <v>203</v>
      </c>
      <c r="H80" s="7" t="s">
        <v>22</v>
      </c>
      <c r="I80" s="9">
        <v>64</v>
      </c>
      <c r="J80" s="9">
        <v>80</v>
      </c>
    </row>
    <row r="81" ht="24.95" customHeight="1" spans="1:10">
      <c r="A81" s="7">
        <v>78</v>
      </c>
      <c r="B81" s="7" t="s">
        <v>269</v>
      </c>
      <c r="C81" s="7" t="s">
        <v>26</v>
      </c>
      <c r="D81" s="8">
        <v>160</v>
      </c>
      <c r="E81" s="9">
        <v>150</v>
      </c>
      <c r="F81" s="7">
        <v>159</v>
      </c>
      <c r="G81" s="14" t="s">
        <v>205</v>
      </c>
      <c r="H81" s="7" t="s">
        <v>206</v>
      </c>
      <c r="I81" s="9">
        <v>112</v>
      </c>
      <c r="J81" s="23" t="s">
        <v>27</v>
      </c>
    </row>
    <row r="82" ht="24.95" customHeight="1" spans="1:5">
      <c r="A82" s="7">
        <v>79</v>
      </c>
      <c r="B82" s="7" t="s">
        <v>184</v>
      </c>
      <c r="C82" s="7" t="s">
        <v>24</v>
      </c>
      <c r="D82" s="8">
        <v>530</v>
      </c>
      <c r="E82" s="9">
        <v>95</v>
      </c>
    </row>
    <row r="83" ht="24.95" customHeight="1" spans="1:5">
      <c r="A83" s="7">
        <v>80</v>
      </c>
      <c r="B83" s="7" t="s">
        <v>270</v>
      </c>
      <c r="C83" s="7" t="s">
        <v>24</v>
      </c>
      <c r="D83" s="8">
        <v>680</v>
      </c>
      <c r="E83" s="9">
        <v>75</v>
      </c>
    </row>
    <row r="84" ht="24.95" customHeight="1" spans="1:5">
      <c r="A84" s="7">
        <v>81</v>
      </c>
      <c r="B84" s="7" t="s">
        <v>271</v>
      </c>
      <c r="C84" s="7" t="s">
        <v>26</v>
      </c>
      <c r="D84" s="8">
        <v>540</v>
      </c>
      <c r="E84" s="9">
        <v>75</v>
      </c>
    </row>
    <row r="85" spans="1:4">
      <c r="A85" s="20"/>
      <c r="B85" s="20"/>
      <c r="C85" s="20"/>
      <c r="D85" s="20"/>
    </row>
    <row r="86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1"/>
      <c r="B96" s="21"/>
      <c r="C96" s="21"/>
      <c r="D96" s="22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3">
      <c r="A102" s="2"/>
      <c r="B102" s="20"/>
      <c r="C102" s="20"/>
    </row>
    <row r="103" spans="1:3">
      <c r="A103" s="2"/>
      <c r="B103" s="2"/>
      <c r="C103" s="20"/>
    </row>
    <row r="104" spans="1:3">
      <c r="A104" s="2"/>
      <c r="B104" s="2"/>
      <c r="C104" s="20"/>
    </row>
    <row r="105" spans="1:3">
      <c r="A105" s="2"/>
      <c r="B105" s="2"/>
      <c r="C105" s="20"/>
    </row>
    <row r="106" spans="1:3">
      <c r="A106" s="2"/>
      <c r="B106" s="2"/>
      <c r="C106" s="20"/>
    </row>
    <row r="107" spans="1:3">
      <c r="A107" s="2"/>
      <c r="B107" s="2"/>
      <c r="C107" s="20"/>
    </row>
    <row r="108" spans="1:3">
      <c r="A108" s="2"/>
      <c r="B108" s="2"/>
      <c r="C108" s="20"/>
    </row>
    <row r="109" spans="1:3">
      <c r="A109" s="2"/>
      <c r="B109" s="2"/>
      <c r="C109" s="20"/>
    </row>
    <row r="110" spans="1:3">
      <c r="A110" s="2"/>
      <c r="B110" s="2"/>
      <c r="C110" s="2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0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</sheetData>
  <mergeCells count="15">
    <mergeCell ref="A2:J2"/>
    <mergeCell ref="C22:C23"/>
    <mergeCell ref="C71:C75"/>
    <mergeCell ref="C76:C78"/>
    <mergeCell ref="E22:E23"/>
    <mergeCell ref="E71:E75"/>
    <mergeCell ref="E76:E78"/>
    <mergeCell ref="H34:H41"/>
    <mergeCell ref="H45:H48"/>
    <mergeCell ref="H50:H52"/>
    <mergeCell ref="H64:H66"/>
    <mergeCell ref="J34:J41"/>
    <mergeCell ref="J45:J48"/>
    <mergeCell ref="J50:J52"/>
    <mergeCell ref="J64:J66"/>
  </mergeCells>
  <pageMargins left="0.748031496062992" right="0.748031496062992" top="0.984251968503937" bottom="0.984251968503937" header="0.511811023622047" footer="0.511811023622047"/>
  <pageSetup paperSize="9" scale="90" fitToHeight="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6"/>
  <sheetViews>
    <sheetView view="pageBreakPreview" zoomScale="130" zoomScaleNormal="100" topLeftCell="A68" workbookViewId="0">
      <selection activeCell="J80" sqref="G77:J80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1.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272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82</v>
      </c>
      <c r="G4" s="7" t="s">
        <v>228</v>
      </c>
      <c r="H4" s="7" t="s">
        <v>24</v>
      </c>
      <c r="I4" s="8">
        <v>420</v>
      </c>
      <c r="J4" s="9">
        <v>95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83</v>
      </c>
      <c r="G5" s="7" t="s">
        <v>230</v>
      </c>
      <c r="H5" s="7" t="s">
        <v>26</v>
      </c>
      <c r="I5" s="8">
        <v>140</v>
      </c>
      <c r="J5" s="9">
        <v>45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84</v>
      </c>
      <c r="G6" s="7" t="s">
        <v>190</v>
      </c>
      <c r="H6" s="7" t="s">
        <v>24</v>
      </c>
      <c r="I6" s="8">
        <v>150</v>
      </c>
      <c r="J6" s="9">
        <v>45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85</v>
      </c>
      <c r="G7" s="7" t="s">
        <v>192</v>
      </c>
      <c r="H7" s="7" t="s">
        <v>24</v>
      </c>
      <c r="I7" s="8">
        <v>560</v>
      </c>
      <c r="J7" s="9">
        <v>120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820</v>
      </c>
      <c r="E8" s="9">
        <v>125</v>
      </c>
      <c r="F8" s="7">
        <v>86</v>
      </c>
      <c r="G8" s="34" t="s">
        <v>194</v>
      </c>
      <c r="H8" s="34" t="s">
        <v>26</v>
      </c>
      <c r="I8" s="8">
        <v>65</v>
      </c>
      <c r="J8" s="9">
        <v>30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208</v>
      </c>
      <c r="E9" s="9">
        <v>50</v>
      </c>
      <c r="F9" s="7">
        <v>87</v>
      </c>
      <c r="G9" s="7" t="s">
        <v>202</v>
      </c>
      <c r="H9" s="7" t="s">
        <v>24</v>
      </c>
      <c r="I9" s="8">
        <v>160</v>
      </c>
      <c r="J9" s="9">
        <v>70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180</v>
      </c>
      <c r="E10" s="9">
        <v>115</v>
      </c>
      <c r="F10" s="7">
        <v>88</v>
      </c>
      <c r="G10" s="7" t="s">
        <v>204</v>
      </c>
      <c r="H10" s="7" t="s">
        <v>24</v>
      </c>
      <c r="I10" s="8">
        <v>180</v>
      </c>
      <c r="J10" s="9">
        <v>70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89</v>
      </c>
      <c r="G11" s="7" t="s">
        <v>208</v>
      </c>
      <c r="H11" s="7" t="s">
        <v>24</v>
      </c>
      <c r="I11" s="8">
        <v>1360</v>
      </c>
      <c r="J11" s="9">
        <v>250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90</v>
      </c>
      <c r="G12" s="7" t="s">
        <v>23</v>
      </c>
      <c r="H12" s="7" t="s">
        <v>24</v>
      </c>
      <c r="I12" s="8">
        <v>350</v>
      </c>
      <c r="J12" s="9">
        <v>80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91</v>
      </c>
      <c r="G13" s="7" t="s">
        <v>32</v>
      </c>
      <c r="H13" s="7" t="s">
        <v>26</v>
      </c>
      <c r="I13" s="8">
        <v>1690</v>
      </c>
      <c r="J13" s="9">
        <v>190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96</v>
      </c>
      <c r="E14" s="9">
        <v>10</v>
      </c>
      <c r="F14" s="7">
        <v>92</v>
      </c>
      <c r="G14" s="7" t="s">
        <v>34</v>
      </c>
      <c r="H14" s="7" t="s">
        <v>26</v>
      </c>
      <c r="I14" s="8">
        <v>125</v>
      </c>
      <c r="J14" s="9">
        <v>50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1650</v>
      </c>
      <c r="E15" s="9">
        <v>105</v>
      </c>
      <c r="F15" s="7">
        <v>93</v>
      </c>
      <c r="G15" s="7" t="s">
        <v>38</v>
      </c>
      <c r="H15" s="7" t="s">
        <v>26</v>
      </c>
      <c r="I15" s="8">
        <v>760</v>
      </c>
      <c r="J15" s="9">
        <v>110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750</v>
      </c>
      <c r="E16" s="9">
        <v>115</v>
      </c>
      <c r="F16" s="7">
        <v>94</v>
      </c>
      <c r="G16" s="7" t="s">
        <v>213</v>
      </c>
      <c r="H16" s="7" t="s">
        <v>26</v>
      </c>
      <c r="I16" s="8">
        <v>185</v>
      </c>
      <c r="J16" s="9">
        <v>90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156</v>
      </c>
      <c r="E17" s="9">
        <v>50</v>
      </c>
      <c r="F17" s="7">
        <v>95</v>
      </c>
      <c r="G17" s="7" t="s">
        <v>214</v>
      </c>
      <c r="H17" s="7" t="s">
        <v>26</v>
      </c>
      <c r="I17" s="8">
        <v>460</v>
      </c>
      <c r="J17" s="9">
        <v>110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336</v>
      </c>
      <c r="E18" s="9">
        <v>60</v>
      </c>
      <c r="F18" s="7">
        <v>96</v>
      </c>
      <c r="G18" s="7" t="s">
        <v>40</v>
      </c>
      <c r="H18" s="7" t="s">
        <v>26</v>
      </c>
      <c r="I18" s="8">
        <v>450</v>
      </c>
      <c r="J18" s="9">
        <v>120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176</v>
      </c>
      <c r="E19" s="9">
        <v>60</v>
      </c>
      <c r="F19" s="7">
        <v>97</v>
      </c>
      <c r="G19" s="7" t="s">
        <v>42</v>
      </c>
      <c r="H19" s="7" t="s">
        <v>26</v>
      </c>
      <c r="I19" s="8">
        <v>450</v>
      </c>
      <c r="J19" s="9">
        <v>135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280</v>
      </c>
      <c r="E20" s="9">
        <v>55</v>
      </c>
      <c r="F20" s="7">
        <v>98</v>
      </c>
      <c r="G20" s="7" t="s">
        <v>44</v>
      </c>
      <c r="H20" s="7" t="s">
        <v>24</v>
      </c>
      <c r="I20" s="8">
        <v>190</v>
      </c>
      <c r="J20" s="9">
        <v>100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690</v>
      </c>
      <c r="E21" s="9">
        <v>90</v>
      </c>
      <c r="F21" s="7">
        <v>99</v>
      </c>
      <c r="G21" s="7" t="s">
        <v>216</v>
      </c>
      <c r="H21" s="7" t="s">
        <v>26</v>
      </c>
      <c r="I21" s="8">
        <v>375</v>
      </c>
      <c r="J21" s="9">
        <v>50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220</v>
      </c>
      <c r="E22" s="12">
        <v>105</v>
      </c>
      <c r="F22" s="7">
        <v>100</v>
      </c>
      <c r="G22" s="7" t="s">
        <v>218</v>
      </c>
      <c r="H22" s="7" t="s">
        <v>26</v>
      </c>
      <c r="I22" s="8">
        <v>190</v>
      </c>
      <c r="J22" s="9">
        <v>30</v>
      </c>
    </row>
    <row r="23" ht="24.95" customHeight="1" spans="1:10">
      <c r="A23" s="7">
        <v>20</v>
      </c>
      <c r="B23" s="7" t="s">
        <v>62</v>
      </c>
      <c r="C23" s="11"/>
      <c r="D23" s="8">
        <v>350</v>
      </c>
      <c r="E23" s="13"/>
      <c r="F23" s="7">
        <v>101</v>
      </c>
      <c r="G23" s="7" t="s">
        <v>46</v>
      </c>
      <c r="H23" s="7" t="s">
        <v>26</v>
      </c>
      <c r="I23" s="8">
        <v>1380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105</v>
      </c>
      <c r="E24" s="9">
        <v>35</v>
      </c>
      <c r="F24" s="7">
        <v>102</v>
      </c>
      <c r="G24" s="7" t="s">
        <v>51</v>
      </c>
      <c r="H24" s="7" t="s">
        <v>26</v>
      </c>
      <c r="I24" s="8">
        <v>90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2680</v>
      </c>
      <c r="E25" s="9">
        <v>60</v>
      </c>
      <c r="F25" s="7">
        <v>103</v>
      </c>
      <c r="G25" s="7" t="s">
        <v>53</v>
      </c>
      <c r="H25" s="7" t="s">
        <v>24</v>
      </c>
      <c r="I25" s="8">
        <v>2800</v>
      </c>
      <c r="J25" s="9">
        <v>135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620</v>
      </c>
      <c r="E26" s="9">
        <v>40</v>
      </c>
      <c r="F26" s="7">
        <v>104</v>
      </c>
      <c r="G26" s="7" t="s">
        <v>55</v>
      </c>
      <c r="H26" s="7" t="s">
        <v>24</v>
      </c>
      <c r="I26" s="8">
        <v>1555</v>
      </c>
      <c r="J26" s="9">
        <v>150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760</v>
      </c>
      <c r="E27" s="9">
        <v>120</v>
      </c>
      <c r="F27" s="7">
        <v>105</v>
      </c>
      <c r="G27" s="7" t="s">
        <v>233</v>
      </c>
      <c r="H27" s="7" t="s">
        <v>26</v>
      </c>
      <c r="I27" s="8">
        <v>370</v>
      </c>
      <c r="J27" s="9">
        <v>150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850</v>
      </c>
      <c r="E28" s="9">
        <v>120</v>
      </c>
      <c r="F28" s="7">
        <v>106</v>
      </c>
      <c r="G28" s="7" t="s">
        <v>61</v>
      </c>
      <c r="H28" s="7" t="s">
        <v>26</v>
      </c>
      <c r="I28" s="8">
        <v>365</v>
      </c>
      <c r="J28" s="9">
        <v>145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160</v>
      </c>
      <c r="E29" s="9">
        <v>30</v>
      </c>
      <c r="F29" s="7">
        <v>107</v>
      </c>
      <c r="G29" s="7" t="s">
        <v>234</v>
      </c>
      <c r="H29" s="7" t="s">
        <v>26</v>
      </c>
      <c r="I29" s="8">
        <v>520</v>
      </c>
      <c r="J29" s="9">
        <v>50</v>
      </c>
    </row>
    <row r="30" ht="24.95" customHeight="1" spans="1:10">
      <c r="A30" s="7">
        <v>27</v>
      </c>
      <c r="B30" s="7" t="s">
        <v>79</v>
      </c>
      <c r="C30" s="7" t="s">
        <v>26</v>
      </c>
      <c r="D30" s="8">
        <v>320</v>
      </c>
      <c r="E30" s="9">
        <v>60</v>
      </c>
      <c r="F30" s="7">
        <v>108</v>
      </c>
      <c r="G30" s="7" t="s">
        <v>76</v>
      </c>
      <c r="H30" s="7" t="s">
        <v>26</v>
      </c>
      <c r="I30" s="8">
        <v>890</v>
      </c>
      <c r="J30" s="9">
        <v>120</v>
      </c>
    </row>
    <row r="31" ht="24.95" customHeight="1" spans="1:10">
      <c r="A31" s="7">
        <v>28</v>
      </c>
      <c r="B31" s="7" t="s">
        <v>81</v>
      </c>
      <c r="C31" s="7" t="s">
        <v>64</v>
      </c>
      <c r="D31" s="8">
        <v>560</v>
      </c>
      <c r="E31" s="9">
        <v>210</v>
      </c>
      <c r="F31" s="7">
        <v>109</v>
      </c>
      <c r="G31" s="7" t="s">
        <v>80</v>
      </c>
      <c r="H31" s="10" t="s">
        <v>64</v>
      </c>
      <c r="I31" s="8">
        <v>850</v>
      </c>
      <c r="J31" s="12">
        <v>1680</v>
      </c>
    </row>
    <row r="32" ht="24.95" customHeight="1" spans="1:10">
      <c r="A32" s="7">
        <v>29</v>
      </c>
      <c r="B32" s="7" t="s">
        <v>83</v>
      </c>
      <c r="C32" s="7" t="s">
        <v>26</v>
      </c>
      <c r="D32" s="8">
        <v>395</v>
      </c>
      <c r="E32" s="9">
        <v>120</v>
      </c>
      <c r="F32" s="7">
        <v>110</v>
      </c>
      <c r="G32" s="7" t="s">
        <v>82</v>
      </c>
      <c r="H32" s="18"/>
      <c r="I32" s="8">
        <v>230</v>
      </c>
      <c r="J32" s="19"/>
    </row>
    <row r="33" ht="24.95" customHeight="1" spans="1:10">
      <c r="A33" s="7">
        <v>30</v>
      </c>
      <c r="B33" s="7" t="s">
        <v>85</v>
      </c>
      <c r="C33" s="7" t="s">
        <v>26</v>
      </c>
      <c r="D33" s="8">
        <v>280</v>
      </c>
      <c r="E33" s="9">
        <v>60</v>
      </c>
      <c r="F33" s="7">
        <v>111</v>
      </c>
      <c r="G33" s="7" t="s">
        <v>84</v>
      </c>
      <c r="H33" s="18"/>
      <c r="I33" s="8">
        <v>120</v>
      </c>
      <c r="J33" s="19"/>
    </row>
    <row r="34" ht="24.95" customHeight="1" spans="1:10">
      <c r="A34" s="7">
        <v>31</v>
      </c>
      <c r="B34" s="7" t="s">
        <v>87</v>
      </c>
      <c r="C34" s="7" t="s">
        <v>64</v>
      </c>
      <c r="D34" s="8">
        <v>480</v>
      </c>
      <c r="E34" s="9">
        <v>150</v>
      </c>
      <c r="F34" s="7">
        <v>112</v>
      </c>
      <c r="G34" s="7" t="s">
        <v>86</v>
      </c>
      <c r="H34" s="18"/>
      <c r="I34" s="8">
        <v>35</v>
      </c>
      <c r="J34" s="19"/>
    </row>
    <row r="35" ht="24.95" customHeight="1" spans="1:10">
      <c r="A35" s="7">
        <v>32</v>
      </c>
      <c r="B35" s="7" t="s">
        <v>89</v>
      </c>
      <c r="C35" s="7" t="s">
        <v>24</v>
      </c>
      <c r="D35" s="8">
        <v>730</v>
      </c>
      <c r="E35" s="9">
        <v>70</v>
      </c>
      <c r="F35" s="7">
        <v>113</v>
      </c>
      <c r="G35" s="7" t="s">
        <v>88</v>
      </c>
      <c r="H35" s="18"/>
      <c r="I35" s="8">
        <v>32</v>
      </c>
      <c r="J35" s="19"/>
    </row>
    <row r="36" ht="24.95" customHeight="1" spans="1:10">
      <c r="A36" s="7">
        <v>33</v>
      </c>
      <c r="B36" s="7" t="s">
        <v>91</v>
      </c>
      <c r="C36" s="7" t="s">
        <v>24</v>
      </c>
      <c r="D36" s="8">
        <v>730</v>
      </c>
      <c r="E36" s="9">
        <v>70</v>
      </c>
      <c r="F36" s="7">
        <v>114</v>
      </c>
      <c r="G36" s="7" t="s">
        <v>90</v>
      </c>
      <c r="H36" s="18"/>
      <c r="I36" s="8">
        <v>790</v>
      </c>
      <c r="J36" s="19"/>
    </row>
    <row r="37" ht="24.95" customHeight="1" spans="1:10">
      <c r="A37" s="7">
        <v>34</v>
      </c>
      <c r="B37" s="7" t="s">
        <v>93</v>
      </c>
      <c r="C37" s="7" t="s">
        <v>26</v>
      </c>
      <c r="D37" s="8">
        <v>750</v>
      </c>
      <c r="E37" s="9">
        <v>80</v>
      </c>
      <c r="F37" s="7">
        <v>115</v>
      </c>
      <c r="G37" s="7" t="s">
        <v>92</v>
      </c>
      <c r="H37" s="18"/>
      <c r="I37" s="8">
        <v>180</v>
      </c>
      <c r="J37" s="19"/>
    </row>
    <row r="38" ht="24.95" customHeight="1" spans="1:10">
      <c r="A38" s="7">
        <v>35</v>
      </c>
      <c r="B38" s="7" t="s">
        <v>95</v>
      </c>
      <c r="C38" s="7" t="s">
        <v>50</v>
      </c>
      <c r="D38" s="35">
        <v>1520</v>
      </c>
      <c r="E38" s="9">
        <v>140</v>
      </c>
      <c r="F38" s="7">
        <v>116</v>
      </c>
      <c r="G38" s="7" t="s">
        <v>94</v>
      </c>
      <c r="H38" s="11"/>
      <c r="I38" s="8">
        <v>1520</v>
      </c>
      <c r="J38" s="13"/>
    </row>
    <row r="39" ht="24.95" customHeight="1" spans="1:10">
      <c r="A39" s="7">
        <v>36</v>
      </c>
      <c r="B39" s="7" t="s">
        <v>97</v>
      </c>
      <c r="C39" s="7" t="s">
        <v>26</v>
      </c>
      <c r="D39" s="8">
        <v>765</v>
      </c>
      <c r="E39" s="9">
        <v>130</v>
      </c>
      <c r="F39" s="7">
        <v>117</v>
      </c>
      <c r="G39" s="7" t="s">
        <v>96</v>
      </c>
      <c r="H39" s="7" t="s">
        <v>26</v>
      </c>
      <c r="I39" s="8">
        <v>4260</v>
      </c>
      <c r="J39" s="9">
        <v>470</v>
      </c>
    </row>
    <row r="40" ht="24.95" customHeight="1" spans="1:10">
      <c r="A40" s="7">
        <v>37</v>
      </c>
      <c r="B40" s="7" t="s">
        <v>100</v>
      </c>
      <c r="C40" s="7" t="s">
        <v>50</v>
      </c>
      <c r="D40" s="8">
        <v>650</v>
      </c>
      <c r="E40" s="9">
        <v>330</v>
      </c>
      <c r="F40" s="7">
        <v>118</v>
      </c>
      <c r="G40" s="7" t="s">
        <v>98</v>
      </c>
      <c r="H40" s="7" t="s">
        <v>99</v>
      </c>
      <c r="I40" s="8">
        <v>280</v>
      </c>
      <c r="J40" s="9">
        <v>470</v>
      </c>
    </row>
    <row r="41" ht="24.95" customHeight="1" spans="1:10">
      <c r="A41" s="7">
        <v>38</v>
      </c>
      <c r="B41" s="7" t="s">
        <v>102</v>
      </c>
      <c r="C41" s="7" t="s">
        <v>64</v>
      </c>
      <c r="D41" s="8">
        <v>1980</v>
      </c>
      <c r="E41" s="9">
        <v>330</v>
      </c>
      <c r="F41" s="7">
        <v>119</v>
      </c>
      <c r="G41" s="7" t="s">
        <v>101</v>
      </c>
      <c r="H41" s="7" t="s">
        <v>26</v>
      </c>
      <c r="I41" s="8">
        <v>275</v>
      </c>
      <c r="J41" s="9">
        <v>70</v>
      </c>
    </row>
    <row r="42" ht="24.95" customHeight="1" spans="1:10">
      <c r="A42" s="7">
        <v>39</v>
      </c>
      <c r="B42" s="7" t="s">
        <v>104</v>
      </c>
      <c r="C42" s="7" t="s">
        <v>26</v>
      </c>
      <c r="D42" s="8">
        <v>195</v>
      </c>
      <c r="E42" s="9">
        <v>90</v>
      </c>
      <c r="F42" s="7">
        <v>120</v>
      </c>
      <c r="G42" s="7" t="s">
        <v>109</v>
      </c>
      <c r="H42" s="10" t="s">
        <v>64</v>
      </c>
      <c r="I42" s="8">
        <v>38</v>
      </c>
      <c r="J42" s="12">
        <v>470</v>
      </c>
    </row>
    <row r="43" ht="24.95" customHeight="1" spans="1:10">
      <c r="A43" s="7">
        <v>40</v>
      </c>
      <c r="B43" s="7" t="s">
        <v>106</v>
      </c>
      <c r="C43" s="7" t="s">
        <v>26</v>
      </c>
      <c r="D43" s="8">
        <v>480</v>
      </c>
      <c r="E43" s="9">
        <v>330</v>
      </c>
      <c r="F43" s="7">
        <v>121</v>
      </c>
      <c r="G43" s="7" t="s">
        <v>111</v>
      </c>
      <c r="H43" s="18"/>
      <c r="I43" s="8">
        <v>46</v>
      </c>
      <c r="J43" s="19"/>
    </row>
    <row r="44" ht="24.95" customHeight="1" spans="1:10">
      <c r="A44" s="7">
        <v>41</v>
      </c>
      <c r="B44" s="7" t="s">
        <v>110</v>
      </c>
      <c r="C44" s="7" t="s">
        <v>24</v>
      </c>
      <c r="D44" s="8">
        <v>180</v>
      </c>
      <c r="E44" s="9">
        <v>60</v>
      </c>
      <c r="F44" s="7">
        <v>122</v>
      </c>
      <c r="G44" s="7" t="s">
        <v>113</v>
      </c>
      <c r="H44" s="18"/>
      <c r="I44" s="8">
        <v>460</v>
      </c>
      <c r="J44" s="19"/>
    </row>
    <row r="45" ht="24.95" customHeight="1" spans="1:10">
      <c r="A45" s="7">
        <v>42</v>
      </c>
      <c r="B45" s="7" t="s">
        <v>112</v>
      </c>
      <c r="C45" s="7" t="s">
        <v>26</v>
      </c>
      <c r="D45" s="8">
        <v>2150</v>
      </c>
      <c r="E45" s="9">
        <v>105</v>
      </c>
      <c r="F45" s="7">
        <v>123</v>
      </c>
      <c r="G45" s="7" t="s">
        <v>115</v>
      </c>
      <c r="H45" s="11"/>
      <c r="I45" s="8">
        <v>860</v>
      </c>
      <c r="J45" s="13"/>
    </row>
    <row r="46" ht="24.95" customHeight="1" spans="1:10">
      <c r="A46" s="7">
        <v>43</v>
      </c>
      <c r="B46" s="7" t="s">
        <v>114</v>
      </c>
      <c r="C46" s="7" t="s">
        <v>24</v>
      </c>
      <c r="D46" s="8">
        <v>380</v>
      </c>
      <c r="E46" s="9">
        <v>80</v>
      </c>
      <c r="F46" s="7">
        <v>124</v>
      </c>
      <c r="G46" s="7" t="s">
        <v>117</v>
      </c>
      <c r="H46" s="7" t="s">
        <v>26</v>
      </c>
      <c r="I46" s="8">
        <v>75</v>
      </c>
      <c r="J46" s="8" t="s">
        <v>27</v>
      </c>
    </row>
    <row r="47" ht="24.95" customHeight="1" spans="1:10">
      <c r="A47" s="7">
        <v>44</v>
      </c>
      <c r="B47" s="7" t="s">
        <v>116</v>
      </c>
      <c r="C47" s="7" t="s">
        <v>26</v>
      </c>
      <c r="D47" s="8">
        <v>105</v>
      </c>
      <c r="E47" s="9">
        <v>60</v>
      </c>
      <c r="F47" s="7">
        <v>125</v>
      </c>
      <c r="G47" s="7" t="s">
        <v>119</v>
      </c>
      <c r="H47" s="10" t="s">
        <v>64</v>
      </c>
      <c r="I47" s="36">
        <v>960</v>
      </c>
      <c r="J47" s="12">
        <v>270</v>
      </c>
    </row>
    <row r="48" ht="24.95" customHeight="1" spans="1:10">
      <c r="A48" s="7">
        <v>45</v>
      </c>
      <c r="B48" s="7" t="s">
        <v>118</v>
      </c>
      <c r="C48" s="7" t="s">
        <v>26</v>
      </c>
      <c r="D48" s="8">
        <v>35</v>
      </c>
      <c r="E48" s="9">
        <v>60</v>
      </c>
      <c r="F48" s="7">
        <v>126</v>
      </c>
      <c r="G48" s="7" t="s">
        <v>121</v>
      </c>
      <c r="H48" s="18"/>
      <c r="I48" s="27"/>
      <c r="J48" s="19"/>
    </row>
    <row r="49" ht="24.95" customHeight="1" spans="1:10">
      <c r="A49" s="7">
        <v>46</v>
      </c>
      <c r="B49" s="7" t="s">
        <v>120</v>
      </c>
      <c r="C49" s="7" t="s">
        <v>24</v>
      </c>
      <c r="D49" s="8">
        <v>85</v>
      </c>
      <c r="E49" s="9">
        <v>35</v>
      </c>
      <c r="F49" s="7">
        <v>127</v>
      </c>
      <c r="G49" s="7" t="s">
        <v>123</v>
      </c>
      <c r="H49" s="11"/>
      <c r="I49" s="37"/>
      <c r="J49" s="13"/>
    </row>
    <row r="50" ht="24.95" customHeight="1" spans="1:10">
      <c r="A50" s="7">
        <v>47</v>
      </c>
      <c r="B50" s="7" t="s">
        <v>122</v>
      </c>
      <c r="C50" s="7" t="s">
        <v>26</v>
      </c>
      <c r="D50" s="8">
        <v>685</v>
      </c>
      <c r="E50" s="9">
        <v>130</v>
      </c>
      <c r="F50" s="7">
        <v>128</v>
      </c>
      <c r="G50" s="7" t="s">
        <v>125</v>
      </c>
      <c r="H50" s="7" t="s">
        <v>26</v>
      </c>
      <c r="I50" s="8">
        <v>280</v>
      </c>
      <c r="J50" s="9">
        <v>60</v>
      </c>
    </row>
    <row r="51" ht="24.95" customHeight="1" spans="1:10">
      <c r="A51" s="7">
        <v>48</v>
      </c>
      <c r="B51" s="7" t="s">
        <v>124</v>
      </c>
      <c r="C51" s="7" t="s">
        <v>24</v>
      </c>
      <c r="D51" s="8">
        <v>170</v>
      </c>
      <c r="E51" s="9">
        <v>35</v>
      </c>
      <c r="F51" s="7">
        <v>129</v>
      </c>
      <c r="G51" s="7" t="s">
        <v>129</v>
      </c>
      <c r="H51" s="7" t="s">
        <v>24</v>
      </c>
      <c r="I51" s="9">
        <v>450</v>
      </c>
      <c r="J51" s="9">
        <v>85</v>
      </c>
    </row>
    <row r="52" ht="24.95" customHeight="1" spans="1:10">
      <c r="A52" s="7">
        <v>49</v>
      </c>
      <c r="B52" s="7" t="s">
        <v>126</v>
      </c>
      <c r="C52" s="7" t="s">
        <v>24</v>
      </c>
      <c r="D52" s="8">
        <v>170</v>
      </c>
      <c r="E52" s="9">
        <v>35</v>
      </c>
      <c r="F52" s="7">
        <v>130</v>
      </c>
      <c r="G52" s="7" t="s">
        <v>131</v>
      </c>
      <c r="H52" s="7" t="s">
        <v>24</v>
      </c>
      <c r="I52" s="9">
        <v>390</v>
      </c>
      <c r="J52" s="9">
        <v>85</v>
      </c>
    </row>
    <row r="53" ht="24.95" customHeight="1" spans="1:10">
      <c r="A53" s="7">
        <v>50</v>
      </c>
      <c r="B53" s="7" t="s">
        <v>128</v>
      </c>
      <c r="C53" s="7" t="s">
        <v>26</v>
      </c>
      <c r="D53" s="8">
        <v>620</v>
      </c>
      <c r="E53" s="9">
        <v>150</v>
      </c>
      <c r="F53" s="7">
        <v>131</v>
      </c>
      <c r="G53" s="7" t="s">
        <v>235</v>
      </c>
      <c r="H53" s="7" t="s">
        <v>26</v>
      </c>
      <c r="I53" s="9">
        <v>260</v>
      </c>
      <c r="J53" s="9">
        <v>50</v>
      </c>
    </row>
    <row r="54" ht="24.95" customHeight="1" spans="1:10">
      <c r="A54" s="7">
        <v>51</v>
      </c>
      <c r="B54" s="7" t="s">
        <v>130</v>
      </c>
      <c r="C54" s="7" t="s">
        <v>26</v>
      </c>
      <c r="D54" s="9">
        <v>295</v>
      </c>
      <c r="E54" s="9">
        <v>65</v>
      </c>
      <c r="F54" s="7">
        <v>132</v>
      </c>
      <c r="G54" s="7" t="s">
        <v>219</v>
      </c>
      <c r="H54" s="7" t="s">
        <v>24</v>
      </c>
      <c r="I54" s="9">
        <v>165</v>
      </c>
      <c r="J54" s="9">
        <v>50</v>
      </c>
    </row>
    <row r="55" ht="24.95" customHeight="1" spans="1:10">
      <c r="A55" s="7">
        <v>52</v>
      </c>
      <c r="B55" s="7" t="s">
        <v>134</v>
      </c>
      <c r="C55" s="7" t="s">
        <v>26</v>
      </c>
      <c r="D55" s="8">
        <v>380</v>
      </c>
      <c r="E55" s="9">
        <v>215</v>
      </c>
      <c r="F55" s="7">
        <v>133</v>
      </c>
      <c r="G55" s="7" t="s">
        <v>133</v>
      </c>
      <c r="H55" s="7" t="s">
        <v>26</v>
      </c>
      <c r="I55" s="9">
        <v>175</v>
      </c>
      <c r="J55" s="9">
        <v>60</v>
      </c>
    </row>
    <row r="56" ht="24.95" customHeight="1" spans="1:10">
      <c r="A56" s="7">
        <v>53</v>
      </c>
      <c r="B56" s="7" t="s">
        <v>136</v>
      </c>
      <c r="C56" s="7" t="s">
        <v>26</v>
      </c>
      <c r="D56" s="8">
        <v>680</v>
      </c>
      <c r="E56" s="9">
        <v>85</v>
      </c>
      <c r="F56" s="7">
        <v>134</v>
      </c>
      <c r="G56" s="7" t="s">
        <v>135</v>
      </c>
      <c r="H56" s="7" t="s">
        <v>26</v>
      </c>
      <c r="I56" s="9">
        <v>185</v>
      </c>
      <c r="J56" s="9">
        <v>60</v>
      </c>
    </row>
    <row r="57" ht="24.95" customHeight="1" spans="1:10">
      <c r="A57" s="7">
        <v>54</v>
      </c>
      <c r="B57" s="7" t="s">
        <v>138</v>
      </c>
      <c r="C57" s="7" t="s">
        <v>26</v>
      </c>
      <c r="D57" s="8">
        <v>1050</v>
      </c>
      <c r="E57" s="9">
        <v>200</v>
      </c>
      <c r="F57" s="7">
        <v>135</v>
      </c>
      <c r="G57" s="7" t="s">
        <v>137</v>
      </c>
      <c r="H57" s="7" t="s">
        <v>26</v>
      </c>
      <c r="I57" s="9">
        <v>278</v>
      </c>
      <c r="J57" s="9">
        <v>70</v>
      </c>
    </row>
    <row r="58" ht="24.95" customHeight="1" spans="1:10">
      <c r="A58" s="7">
        <v>55</v>
      </c>
      <c r="B58" s="7" t="s">
        <v>145</v>
      </c>
      <c r="C58" s="7" t="s">
        <v>146</v>
      </c>
      <c r="D58" s="8">
        <v>170</v>
      </c>
      <c r="E58" s="9">
        <v>80</v>
      </c>
      <c r="F58" s="7">
        <v>136</v>
      </c>
      <c r="G58" s="7" t="s">
        <v>139</v>
      </c>
      <c r="H58" s="7" t="s">
        <v>26</v>
      </c>
      <c r="I58" s="9">
        <v>2590</v>
      </c>
      <c r="J58" s="9">
        <v>140</v>
      </c>
    </row>
    <row r="59" ht="24.95" customHeight="1" spans="1:10">
      <c r="A59" s="7">
        <v>56</v>
      </c>
      <c r="B59" s="7" t="s">
        <v>148</v>
      </c>
      <c r="C59" s="7" t="s">
        <v>146</v>
      </c>
      <c r="D59" s="8">
        <v>150</v>
      </c>
      <c r="E59" s="9">
        <v>90</v>
      </c>
      <c r="F59" s="7">
        <v>137</v>
      </c>
      <c r="G59" s="7" t="s">
        <v>236</v>
      </c>
      <c r="H59" s="7" t="s">
        <v>189</v>
      </c>
      <c r="I59" s="9">
        <v>380</v>
      </c>
      <c r="J59" s="9">
        <v>70</v>
      </c>
    </row>
    <row r="60" ht="24.95" customHeight="1" spans="1:10">
      <c r="A60" s="7">
        <v>57</v>
      </c>
      <c r="B60" s="7" t="s">
        <v>150</v>
      </c>
      <c r="C60" s="7" t="s">
        <v>24</v>
      </c>
      <c r="D60" s="8">
        <v>52</v>
      </c>
      <c r="E60" s="9">
        <v>30</v>
      </c>
      <c r="F60" s="7">
        <v>138</v>
      </c>
      <c r="G60" s="7" t="s">
        <v>103</v>
      </c>
      <c r="H60" s="10" t="s">
        <v>64</v>
      </c>
      <c r="I60" s="9">
        <v>720</v>
      </c>
      <c r="J60" s="12">
        <v>75</v>
      </c>
    </row>
    <row r="61" ht="24.95" customHeight="1" spans="1:10">
      <c r="A61" s="7">
        <v>58</v>
      </c>
      <c r="B61" s="7" t="s">
        <v>221</v>
      </c>
      <c r="C61" s="7" t="s">
        <v>24</v>
      </c>
      <c r="D61" s="8">
        <v>168</v>
      </c>
      <c r="E61" s="9">
        <v>70</v>
      </c>
      <c r="F61" s="7">
        <v>139</v>
      </c>
      <c r="G61" s="7" t="s">
        <v>105</v>
      </c>
      <c r="H61" s="18"/>
      <c r="I61" s="9">
        <v>160</v>
      </c>
      <c r="J61" s="19"/>
    </row>
    <row r="62" ht="24.95" customHeight="1" spans="1:10">
      <c r="A62" s="7">
        <v>59</v>
      </c>
      <c r="B62" s="7" t="s">
        <v>222</v>
      </c>
      <c r="C62" s="7" t="s">
        <v>223</v>
      </c>
      <c r="D62" s="8">
        <v>120</v>
      </c>
      <c r="E62" s="9">
        <v>80</v>
      </c>
      <c r="F62" s="7">
        <v>140</v>
      </c>
      <c r="G62" s="7" t="s">
        <v>220</v>
      </c>
      <c r="H62" s="11"/>
      <c r="I62" s="9">
        <v>20</v>
      </c>
      <c r="J62" s="13"/>
    </row>
    <row r="63" ht="24.95" customHeight="1" spans="1:10">
      <c r="A63" s="7">
        <v>60</v>
      </c>
      <c r="B63" s="7" t="s">
        <v>152</v>
      </c>
      <c r="C63" s="7" t="s">
        <v>26</v>
      </c>
      <c r="D63" s="8">
        <v>430</v>
      </c>
      <c r="E63" s="9">
        <v>80</v>
      </c>
      <c r="F63" s="7">
        <v>141</v>
      </c>
      <c r="G63" s="7" t="s">
        <v>141</v>
      </c>
      <c r="H63" s="7" t="s">
        <v>26</v>
      </c>
      <c r="I63" s="9">
        <v>2690</v>
      </c>
      <c r="J63" s="9">
        <v>150</v>
      </c>
    </row>
    <row r="64" ht="24.95" customHeight="1" spans="1:10">
      <c r="A64" s="7">
        <v>61</v>
      </c>
      <c r="B64" s="7" t="s">
        <v>154</v>
      </c>
      <c r="C64" s="7" t="s">
        <v>26</v>
      </c>
      <c r="D64" s="8">
        <v>430</v>
      </c>
      <c r="E64" s="9">
        <v>80</v>
      </c>
      <c r="F64" s="7">
        <v>142</v>
      </c>
      <c r="G64" s="7" t="s">
        <v>144</v>
      </c>
      <c r="H64" s="7" t="s">
        <v>26</v>
      </c>
      <c r="I64" s="9">
        <v>320</v>
      </c>
      <c r="J64" s="9">
        <v>150</v>
      </c>
    </row>
    <row r="65" ht="24.95" customHeight="1" spans="1:10">
      <c r="A65" s="7">
        <v>62</v>
      </c>
      <c r="B65" s="7" t="s">
        <v>156</v>
      </c>
      <c r="C65" s="7" t="s">
        <v>26</v>
      </c>
      <c r="D65" s="8">
        <v>720</v>
      </c>
      <c r="E65" s="9">
        <v>135</v>
      </c>
      <c r="F65" s="7">
        <v>143</v>
      </c>
      <c r="G65" s="7" t="s">
        <v>149</v>
      </c>
      <c r="H65" s="7" t="s">
        <v>26</v>
      </c>
      <c r="I65" s="9">
        <v>280</v>
      </c>
      <c r="J65" s="9">
        <v>40</v>
      </c>
    </row>
    <row r="66" ht="24.95" customHeight="1" spans="1:10">
      <c r="A66" s="7">
        <v>63</v>
      </c>
      <c r="B66" s="7" t="s">
        <v>158</v>
      </c>
      <c r="C66" s="7" t="s">
        <v>26</v>
      </c>
      <c r="D66" s="8">
        <v>460</v>
      </c>
      <c r="E66" s="9">
        <v>120</v>
      </c>
      <c r="F66" s="7">
        <v>144</v>
      </c>
      <c r="G66" s="7" t="s">
        <v>151</v>
      </c>
      <c r="H66" s="7" t="s">
        <v>26</v>
      </c>
      <c r="I66" s="9">
        <v>890</v>
      </c>
      <c r="J66" s="9">
        <v>80</v>
      </c>
    </row>
    <row r="67" ht="24.95" customHeight="1" spans="1:10">
      <c r="A67" s="7">
        <v>64</v>
      </c>
      <c r="B67" s="7" t="s">
        <v>160</v>
      </c>
      <c r="C67" s="7" t="s">
        <v>26</v>
      </c>
      <c r="D67" s="8">
        <v>650</v>
      </c>
      <c r="E67" s="9">
        <v>80</v>
      </c>
      <c r="F67" s="7">
        <v>145</v>
      </c>
      <c r="G67" s="14" t="s">
        <v>224</v>
      </c>
      <c r="H67" s="7" t="s">
        <v>24</v>
      </c>
      <c r="I67" s="9">
        <v>320</v>
      </c>
      <c r="J67" s="9">
        <v>50</v>
      </c>
    </row>
    <row r="68" ht="24.95" customHeight="1" spans="1:10">
      <c r="A68" s="7">
        <v>65</v>
      </c>
      <c r="B68" s="7" t="s">
        <v>162</v>
      </c>
      <c r="C68" s="7" t="s">
        <v>26</v>
      </c>
      <c r="D68" s="8">
        <v>620</v>
      </c>
      <c r="E68" s="9">
        <v>80</v>
      </c>
      <c r="F68" s="7">
        <v>146</v>
      </c>
      <c r="G68" s="14" t="s">
        <v>161</v>
      </c>
      <c r="H68" s="7" t="s">
        <v>24</v>
      </c>
      <c r="I68" s="9">
        <v>520</v>
      </c>
      <c r="J68" s="9">
        <v>50</v>
      </c>
    </row>
    <row r="69" ht="24.95" customHeight="1" spans="1:10">
      <c r="A69" s="7">
        <v>66</v>
      </c>
      <c r="B69" s="7" t="s">
        <v>164</v>
      </c>
      <c r="C69" s="10" t="s">
        <v>64</v>
      </c>
      <c r="D69" s="8">
        <v>460</v>
      </c>
      <c r="E69" s="12">
        <v>115</v>
      </c>
      <c r="F69" s="7">
        <v>147</v>
      </c>
      <c r="G69" s="14" t="s">
        <v>179</v>
      </c>
      <c r="H69" s="7" t="s">
        <v>26</v>
      </c>
      <c r="I69" s="9">
        <v>1200</v>
      </c>
      <c r="J69" s="9" t="s">
        <v>27</v>
      </c>
    </row>
    <row r="70" ht="24.95" customHeight="1" spans="1:10">
      <c r="A70" s="7">
        <v>67</v>
      </c>
      <c r="B70" s="7" t="s">
        <v>166</v>
      </c>
      <c r="C70" s="18"/>
      <c r="D70" s="8">
        <v>270</v>
      </c>
      <c r="E70" s="19"/>
      <c r="F70" s="7">
        <v>148</v>
      </c>
      <c r="G70" s="14" t="s">
        <v>226</v>
      </c>
      <c r="H70" s="7" t="s">
        <v>26</v>
      </c>
      <c r="I70" s="9">
        <v>320</v>
      </c>
      <c r="J70" s="9">
        <v>50</v>
      </c>
    </row>
    <row r="71" ht="24.95" customHeight="1" spans="1:10">
      <c r="A71" s="7">
        <v>68</v>
      </c>
      <c r="B71" s="7" t="s">
        <v>168</v>
      </c>
      <c r="C71" s="18"/>
      <c r="D71" s="8">
        <v>95</v>
      </c>
      <c r="E71" s="19"/>
      <c r="F71" s="7">
        <v>149</v>
      </c>
      <c r="G71" s="14" t="s">
        <v>227</v>
      </c>
      <c r="H71" s="14" t="s">
        <v>186</v>
      </c>
      <c r="I71" s="9">
        <v>120</v>
      </c>
      <c r="J71" s="9">
        <v>100</v>
      </c>
    </row>
    <row r="72" ht="24.95" customHeight="1" spans="1:10">
      <c r="A72" s="7">
        <v>69</v>
      </c>
      <c r="B72" s="7" t="s">
        <v>170</v>
      </c>
      <c r="C72" s="18"/>
      <c r="D72" s="8">
        <v>120</v>
      </c>
      <c r="E72" s="19"/>
      <c r="F72" s="7">
        <v>150</v>
      </c>
      <c r="G72" s="14" t="s">
        <v>188</v>
      </c>
      <c r="H72" s="14" t="s">
        <v>189</v>
      </c>
      <c r="I72" s="9">
        <v>650</v>
      </c>
      <c r="J72" s="9" t="s">
        <v>27</v>
      </c>
    </row>
    <row r="73" ht="24.95" customHeight="1" spans="1:10">
      <c r="A73" s="7">
        <v>70</v>
      </c>
      <c r="B73" s="7" t="s">
        <v>172</v>
      </c>
      <c r="C73" s="11"/>
      <c r="D73" s="8">
        <v>90</v>
      </c>
      <c r="E73" s="13"/>
      <c r="F73" s="7">
        <v>151</v>
      </c>
      <c r="G73" s="14" t="s">
        <v>191</v>
      </c>
      <c r="H73" s="14" t="s">
        <v>99</v>
      </c>
      <c r="I73" s="9">
        <v>1024</v>
      </c>
      <c r="J73" s="9">
        <v>25</v>
      </c>
    </row>
    <row r="74" ht="24.95" customHeight="1" spans="1:10">
      <c r="A74" s="7">
        <v>71</v>
      </c>
      <c r="B74" s="7" t="s">
        <v>174</v>
      </c>
      <c r="C74" s="10" t="s">
        <v>64</v>
      </c>
      <c r="D74" s="8">
        <v>380</v>
      </c>
      <c r="E74" s="12">
        <v>90</v>
      </c>
      <c r="F74" s="7">
        <v>152</v>
      </c>
      <c r="G74" s="14" t="s">
        <v>195</v>
      </c>
      <c r="H74" s="14" t="s">
        <v>186</v>
      </c>
      <c r="I74" s="9">
        <v>48</v>
      </c>
      <c r="J74" s="9">
        <v>25</v>
      </c>
    </row>
    <row r="75" ht="24.95" customHeight="1" spans="1:10">
      <c r="A75" s="7">
        <v>72</v>
      </c>
      <c r="B75" s="7" t="s">
        <v>176</v>
      </c>
      <c r="C75" s="18"/>
      <c r="D75" s="8">
        <v>220</v>
      </c>
      <c r="E75" s="19"/>
      <c r="F75" s="7">
        <v>153</v>
      </c>
      <c r="G75" s="14" t="s">
        <v>197</v>
      </c>
      <c r="H75" s="14" t="s">
        <v>186</v>
      </c>
      <c r="I75" s="9">
        <v>28</v>
      </c>
      <c r="J75" s="9">
        <v>60</v>
      </c>
    </row>
    <row r="76" ht="24.95" customHeight="1" spans="1:10">
      <c r="A76" s="7">
        <v>73</v>
      </c>
      <c r="B76" s="7" t="s">
        <v>178</v>
      </c>
      <c r="C76" s="11"/>
      <c r="D76" s="8">
        <v>95</v>
      </c>
      <c r="E76" s="13"/>
      <c r="F76" s="7">
        <v>154</v>
      </c>
      <c r="G76" s="14" t="s">
        <v>229</v>
      </c>
      <c r="H76" s="14" t="s">
        <v>26</v>
      </c>
      <c r="I76" s="9">
        <v>80</v>
      </c>
      <c r="J76" s="9">
        <v>120</v>
      </c>
    </row>
    <row r="77" ht="24.95" customHeight="1" spans="1:10">
      <c r="A77" s="7">
        <v>74</v>
      </c>
      <c r="B77" s="7" t="s">
        <v>180</v>
      </c>
      <c r="C77" s="7" t="s">
        <v>26</v>
      </c>
      <c r="D77" s="8">
        <v>90</v>
      </c>
      <c r="E77" s="9">
        <v>90</v>
      </c>
      <c r="F77" s="7">
        <v>155</v>
      </c>
      <c r="G77" s="14" t="s">
        <v>199</v>
      </c>
      <c r="H77" s="7" t="s">
        <v>26</v>
      </c>
      <c r="I77" s="9">
        <v>224</v>
      </c>
      <c r="J77" s="9">
        <v>30</v>
      </c>
    </row>
    <row r="78" ht="24.95" customHeight="1" spans="1:10">
      <c r="A78" s="7">
        <v>75</v>
      </c>
      <c r="B78" s="7" t="s">
        <v>182</v>
      </c>
      <c r="C78" s="7" t="s">
        <v>26</v>
      </c>
      <c r="D78" s="8">
        <v>720</v>
      </c>
      <c r="E78" s="9">
        <v>120</v>
      </c>
      <c r="F78" s="7">
        <v>156</v>
      </c>
      <c r="G78" s="14" t="s">
        <v>201</v>
      </c>
      <c r="H78" s="7" t="s">
        <v>26</v>
      </c>
      <c r="I78" s="9">
        <v>24</v>
      </c>
      <c r="J78" s="9">
        <v>10</v>
      </c>
    </row>
    <row r="79" ht="24.95" customHeight="1" spans="1:10">
      <c r="A79" s="7">
        <v>76</v>
      </c>
      <c r="B79" s="7" t="s">
        <v>237</v>
      </c>
      <c r="C79" s="7" t="s">
        <v>99</v>
      </c>
      <c r="D79" s="8">
        <v>850</v>
      </c>
      <c r="E79" s="9">
        <v>150</v>
      </c>
      <c r="F79" s="7">
        <v>157</v>
      </c>
      <c r="G79" s="14" t="s">
        <v>203</v>
      </c>
      <c r="H79" s="7" t="s">
        <v>22</v>
      </c>
      <c r="I79" s="9">
        <v>64</v>
      </c>
      <c r="J79" s="9">
        <v>80</v>
      </c>
    </row>
    <row r="80" ht="24.95" customHeight="1" spans="1:10">
      <c r="A80" s="7">
        <v>77</v>
      </c>
      <c r="B80" s="14" t="s">
        <v>273</v>
      </c>
      <c r="C80" s="7" t="s">
        <v>24</v>
      </c>
      <c r="D80" s="8">
        <v>320</v>
      </c>
      <c r="E80" s="9">
        <v>75</v>
      </c>
      <c r="F80" s="7">
        <v>158</v>
      </c>
      <c r="G80" s="14" t="s">
        <v>205</v>
      </c>
      <c r="H80" s="7" t="s">
        <v>206</v>
      </c>
      <c r="I80" s="9">
        <v>112</v>
      </c>
      <c r="J80" s="23" t="s">
        <v>27</v>
      </c>
    </row>
    <row r="81" ht="24.95" customHeight="1" spans="1:5">
      <c r="A81" s="7">
        <v>78</v>
      </c>
      <c r="B81" s="14" t="s">
        <v>274</v>
      </c>
      <c r="C81" s="7" t="s">
        <v>24</v>
      </c>
      <c r="D81" s="8">
        <v>420</v>
      </c>
      <c r="E81" s="9">
        <v>75</v>
      </c>
    </row>
    <row r="82" ht="24.95" customHeight="1" spans="1:5">
      <c r="A82" s="7">
        <v>79</v>
      </c>
      <c r="B82" s="14" t="s">
        <v>275</v>
      </c>
      <c r="C82" s="7" t="s">
        <v>24</v>
      </c>
      <c r="D82" s="8">
        <v>420</v>
      </c>
      <c r="E82" s="9">
        <v>75</v>
      </c>
    </row>
    <row r="83" ht="24.95" customHeight="1" spans="1:5">
      <c r="A83" s="7">
        <v>80</v>
      </c>
      <c r="B83" s="14" t="s">
        <v>276</v>
      </c>
      <c r="C83" s="7" t="s">
        <v>24</v>
      </c>
      <c r="D83" s="8">
        <v>150</v>
      </c>
      <c r="E83" s="9">
        <v>45</v>
      </c>
    </row>
    <row r="84" ht="24.95" customHeight="1" spans="1:5">
      <c r="A84" s="7">
        <v>81</v>
      </c>
      <c r="B84" s="7" t="s">
        <v>184</v>
      </c>
      <c r="C84" s="7" t="s">
        <v>24</v>
      </c>
      <c r="D84" s="8">
        <v>390</v>
      </c>
      <c r="E84" s="9">
        <v>95</v>
      </c>
    </row>
    <row r="85" spans="1:4">
      <c r="A85" s="20"/>
      <c r="D85" s="20"/>
    </row>
    <row r="86" spans="1:4">
      <c r="A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1"/>
      <c r="B95" s="21"/>
      <c r="C95" s="21"/>
      <c r="D95" s="22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3">
      <c r="A101" s="2"/>
      <c r="B101" s="20"/>
      <c r="C101" s="20"/>
    </row>
    <row r="102" spans="1:3">
      <c r="A102" s="2"/>
      <c r="B102" s="2"/>
      <c r="C102" s="20"/>
    </row>
    <row r="103" spans="1:3">
      <c r="A103" s="2"/>
      <c r="B103" s="2"/>
      <c r="C103" s="20"/>
    </row>
    <row r="104" spans="1:3">
      <c r="A104" s="2"/>
      <c r="B104" s="2"/>
      <c r="C104" s="20"/>
    </row>
    <row r="105" spans="1:3">
      <c r="A105" s="2"/>
      <c r="B105" s="2"/>
      <c r="C105" s="20"/>
    </row>
    <row r="106" spans="1:3">
      <c r="A106" s="2"/>
      <c r="B106" s="2"/>
      <c r="C106" s="20"/>
    </row>
    <row r="107" spans="1:3">
      <c r="A107" s="2"/>
      <c r="B107" s="2"/>
      <c r="C107" s="20"/>
    </row>
    <row r="108" spans="1:3">
      <c r="A108" s="2"/>
      <c r="B108" s="2"/>
      <c r="C108" s="20"/>
    </row>
    <row r="109" spans="1:3">
      <c r="A109" s="2"/>
      <c r="B109" s="2"/>
      <c r="C109" s="2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</sheetData>
  <mergeCells count="16">
    <mergeCell ref="A2:J2"/>
    <mergeCell ref="C22:C23"/>
    <mergeCell ref="C69:C73"/>
    <mergeCell ref="C74:C76"/>
    <mergeCell ref="E22:E23"/>
    <mergeCell ref="E69:E73"/>
    <mergeCell ref="E74:E76"/>
    <mergeCell ref="H31:H38"/>
    <mergeCell ref="H42:H45"/>
    <mergeCell ref="H47:H49"/>
    <mergeCell ref="H60:H62"/>
    <mergeCell ref="I47:I49"/>
    <mergeCell ref="J31:J38"/>
    <mergeCell ref="J42:J45"/>
    <mergeCell ref="J47:J49"/>
    <mergeCell ref="J60:J62"/>
  </mergeCells>
  <pageMargins left="0.748031496062992" right="0.748031496062992" top="0.984251968503937" bottom="0.984251968503937" header="0.511811023622047" footer="0.511811023622047"/>
  <pageSetup paperSize="9" scale="90" fitToHeight="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4"/>
  <sheetViews>
    <sheetView view="pageBreakPreview" zoomScale="115" zoomScaleNormal="100" topLeftCell="A68" workbookViewId="0">
      <selection activeCell="J79" sqref="G75:J79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1.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277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278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278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82</v>
      </c>
      <c r="G4" s="7" t="s">
        <v>190</v>
      </c>
      <c r="H4" s="7" t="s">
        <v>24</v>
      </c>
      <c r="I4" s="8">
        <v>195</v>
      </c>
      <c r="J4" s="9">
        <v>45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83</v>
      </c>
      <c r="G5" s="7" t="s">
        <v>192</v>
      </c>
      <c r="H5" s="7" t="s">
        <v>24</v>
      </c>
      <c r="I5" s="8">
        <v>650</v>
      </c>
      <c r="J5" s="9">
        <v>120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84</v>
      </c>
      <c r="G6" s="34" t="s">
        <v>194</v>
      </c>
      <c r="H6" s="34" t="s">
        <v>26</v>
      </c>
      <c r="I6" s="8">
        <v>55</v>
      </c>
      <c r="J6" s="9">
        <v>30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85</v>
      </c>
      <c r="G7" s="7" t="s">
        <v>202</v>
      </c>
      <c r="H7" s="7" t="s">
        <v>24</v>
      </c>
      <c r="I7" s="8">
        <v>280</v>
      </c>
      <c r="J7" s="9">
        <v>70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820</v>
      </c>
      <c r="E8" s="9">
        <v>125</v>
      </c>
      <c r="F8" s="7">
        <v>86</v>
      </c>
      <c r="G8" s="7" t="s">
        <v>204</v>
      </c>
      <c r="H8" s="7" t="s">
        <v>24</v>
      </c>
      <c r="I8" s="8">
        <v>320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208</v>
      </c>
      <c r="E9" s="9">
        <v>50</v>
      </c>
      <c r="F9" s="7">
        <v>87</v>
      </c>
      <c r="G9" s="7" t="s">
        <v>208</v>
      </c>
      <c r="H9" s="7" t="s">
        <v>24</v>
      </c>
      <c r="I9" s="8">
        <v>2360</v>
      </c>
      <c r="J9" s="9">
        <v>250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180</v>
      </c>
      <c r="E10" s="9">
        <v>115</v>
      </c>
      <c r="F10" s="7">
        <v>88</v>
      </c>
      <c r="G10" s="7" t="s">
        <v>23</v>
      </c>
      <c r="H10" s="7" t="s">
        <v>24</v>
      </c>
      <c r="I10" s="8">
        <v>350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89</v>
      </c>
      <c r="G11" s="7" t="s">
        <v>32</v>
      </c>
      <c r="H11" s="7" t="s">
        <v>26</v>
      </c>
      <c r="I11" s="8">
        <v>2150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90</v>
      </c>
      <c r="G12" s="7" t="s">
        <v>34</v>
      </c>
      <c r="H12" s="7" t="s">
        <v>26</v>
      </c>
      <c r="I12" s="8">
        <v>165</v>
      </c>
      <c r="J12" s="9">
        <v>50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91</v>
      </c>
      <c r="G13" s="7" t="s">
        <v>38</v>
      </c>
      <c r="H13" s="7" t="s">
        <v>26</v>
      </c>
      <c r="I13" s="8">
        <v>980</v>
      </c>
      <c r="J13" s="9">
        <v>110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96</v>
      </c>
      <c r="E14" s="9">
        <v>10</v>
      </c>
      <c r="F14" s="7">
        <v>92</v>
      </c>
      <c r="G14" s="7" t="s">
        <v>213</v>
      </c>
      <c r="H14" s="7" t="s">
        <v>26</v>
      </c>
      <c r="I14" s="8">
        <v>185</v>
      </c>
      <c r="J14" s="9">
        <v>90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1650</v>
      </c>
      <c r="E15" s="9">
        <v>105</v>
      </c>
      <c r="F15" s="7">
        <v>93</v>
      </c>
      <c r="G15" s="7" t="s">
        <v>214</v>
      </c>
      <c r="H15" s="7" t="s">
        <v>26</v>
      </c>
      <c r="I15" s="8">
        <v>460</v>
      </c>
      <c r="J15" s="9">
        <v>110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750</v>
      </c>
      <c r="E16" s="9">
        <v>115</v>
      </c>
      <c r="F16" s="7">
        <v>94</v>
      </c>
      <c r="G16" s="7" t="s">
        <v>40</v>
      </c>
      <c r="H16" s="7" t="s">
        <v>26</v>
      </c>
      <c r="I16" s="8">
        <v>520</v>
      </c>
      <c r="J16" s="9">
        <v>120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156</v>
      </c>
      <c r="E17" s="9">
        <v>50</v>
      </c>
      <c r="F17" s="7">
        <v>95</v>
      </c>
      <c r="G17" s="7" t="s">
        <v>42</v>
      </c>
      <c r="H17" s="7" t="s">
        <v>26</v>
      </c>
      <c r="I17" s="8">
        <v>380</v>
      </c>
      <c r="J17" s="9">
        <v>135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336</v>
      </c>
      <c r="E18" s="9">
        <v>60</v>
      </c>
      <c r="F18" s="7">
        <v>96</v>
      </c>
      <c r="G18" s="7" t="s">
        <v>44</v>
      </c>
      <c r="H18" s="7" t="s">
        <v>24</v>
      </c>
      <c r="I18" s="8">
        <v>190</v>
      </c>
      <c r="J18" s="9">
        <v>100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176</v>
      </c>
      <c r="E19" s="9">
        <v>60</v>
      </c>
      <c r="F19" s="7">
        <v>97</v>
      </c>
      <c r="G19" s="7" t="s">
        <v>216</v>
      </c>
      <c r="H19" s="7" t="s">
        <v>26</v>
      </c>
      <c r="I19" s="8">
        <v>695</v>
      </c>
      <c r="J19" s="9">
        <v>50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450</v>
      </c>
      <c r="E20" s="9">
        <v>55</v>
      </c>
      <c r="F20" s="7">
        <v>98</v>
      </c>
      <c r="G20" s="7" t="s">
        <v>218</v>
      </c>
      <c r="H20" s="7" t="s">
        <v>26</v>
      </c>
      <c r="I20" s="8">
        <v>350</v>
      </c>
      <c r="J20" s="9">
        <v>30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980</v>
      </c>
      <c r="E21" s="9">
        <v>90</v>
      </c>
      <c r="F21" s="7">
        <v>99</v>
      </c>
      <c r="G21" s="7" t="s">
        <v>46</v>
      </c>
      <c r="H21" s="7" t="s">
        <v>26</v>
      </c>
      <c r="I21" s="8">
        <v>1380</v>
      </c>
      <c r="J21" s="9">
        <v>120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420</v>
      </c>
      <c r="E22" s="12">
        <v>105</v>
      </c>
      <c r="F22" s="7">
        <v>100</v>
      </c>
      <c r="G22" s="7" t="s">
        <v>48</v>
      </c>
      <c r="H22" s="7" t="s">
        <v>26</v>
      </c>
      <c r="I22" s="8">
        <v>860</v>
      </c>
      <c r="J22" s="9">
        <v>120</v>
      </c>
    </row>
    <row r="23" ht="24.95" customHeight="1" spans="1:10">
      <c r="A23" s="7">
        <v>20</v>
      </c>
      <c r="B23" s="7" t="s">
        <v>62</v>
      </c>
      <c r="C23" s="11"/>
      <c r="D23" s="8">
        <v>560</v>
      </c>
      <c r="E23" s="13"/>
      <c r="F23" s="7">
        <v>101</v>
      </c>
      <c r="G23" s="7" t="s">
        <v>51</v>
      </c>
      <c r="H23" s="7" t="s">
        <v>26</v>
      </c>
      <c r="I23" s="8">
        <v>90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160</v>
      </c>
      <c r="E24" s="9">
        <v>35</v>
      </c>
      <c r="F24" s="7">
        <v>102</v>
      </c>
      <c r="G24" s="7" t="s">
        <v>53</v>
      </c>
      <c r="H24" s="7" t="s">
        <v>24</v>
      </c>
      <c r="I24" s="8">
        <v>4800</v>
      </c>
      <c r="J24" s="9">
        <v>135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2680</v>
      </c>
      <c r="E25" s="9">
        <v>60</v>
      </c>
      <c r="F25" s="7">
        <v>103</v>
      </c>
      <c r="G25" s="7" t="s">
        <v>55</v>
      </c>
      <c r="H25" s="7" t="s">
        <v>24</v>
      </c>
      <c r="I25" s="8">
        <v>1255</v>
      </c>
      <c r="J25" s="9">
        <v>150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780</v>
      </c>
      <c r="E26" s="9">
        <v>40</v>
      </c>
      <c r="F26" s="7">
        <v>104</v>
      </c>
      <c r="G26" s="7" t="s">
        <v>233</v>
      </c>
      <c r="H26" s="7" t="s">
        <v>26</v>
      </c>
      <c r="I26" s="8">
        <v>370</v>
      </c>
      <c r="J26" s="9">
        <v>150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760</v>
      </c>
      <c r="E27" s="9">
        <v>120</v>
      </c>
      <c r="F27" s="7">
        <v>105</v>
      </c>
      <c r="G27" s="7" t="s">
        <v>61</v>
      </c>
      <c r="H27" s="7" t="s">
        <v>26</v>
      </c>
      <c r="I27" s="8">
        <v>365</v>
      </c>
      <c r="J27" s="9">
        <v>145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850</v>
      </c>
      <c r="E28" s="9">
        <v>120</v>
      </c>
      <c r="F28" s="7">
        <v>106</v>
      </c>
      <c r="G28" s="7" t="s">
        <v>234</v>
      </c>
      <c r="H28" s="7" t="s">
        <v>26</v>
      </c>
      <c r="I28" s="8">
        <v>680</v>
      </c>
      <c r="J28" s="9">
        <v>50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210</v>
      </c>
      <c r="E29" s="9">
        <v>30</v>
      </c>
      <c r="F29" s="7">
        <v>107</v>
      </c>
      <c r="G29" s="7" t="s">
        <v>76</v>
      </c>
      <c r="H29" s="7" t="s">
        <v>26</v>
      </c>
      <c r="I29" s="8">
        <v>1890</v>
      </c>
      <c r="J29" s="9">
        <v>120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230</v>
      </c>
      <c r="E30" s="9">
        <v>30</v>
      </c>
      <c r="F30" s="7">
        <v>108</v>
      </c>
      <c r="G30" s="7" t="s">
        <v>80</v>
      </c>
      <c r="H30" s="10" t="s">
        <v>64</v>
      </c>
      <c r="I30" s="8">
        <v>850</v>
      </c>
      <c r="J30" s="12">
        <v>1680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580</v>
      </c>
      <c r="E31" s="9">
        <v>60</v>
      </c>
      <c r="F31" s="7">
        <v>109</v>
      </c>
      <c r="G31" s="7" t="s">
        <v>82</v>
      </c>
      <c r="H31" s="18"/>
      <c r="I31" s="8">
        <v>375</v>
      </c>
      <c r="J31" s="1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690</v>
      </c>
      <c r="E32" s="9">
        <v>210</v>
      </c>
      <c r="F32" s="7">
        <v>110</v>
      </c>
      <c r="G32" s="7" t="s">
        <v>84</v>
      </c>
      <c r="H32" s="18"/>
      <c r="I32" s="8">
        <v>180</v>
      </c>
      <c r="J32" s="1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560</v>
      </c>
      <c r="E33" s="9">
        <v>120</v>
      </c>
      <c r="F33" s="7">
        <v>111</v>
      </c>
      <c r="G33" s="7" t="s">
        <v>86</v>
      </c>
      <c r="H33" s="18"/>
      <c r="I33" s="8">
        <v>48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245</v>
      </c>
      <c r="E34" s="9">
        <v>60</v>
      </c>
      <c r="F34" s="7">
        <v>112</v>
      </c>
      <c r="G34" s="7" t="s">
        <v>88</v>
      </c>
      <c r="H34" s="18"/>
      <c r="I34" s="8">
        <v>50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480</v>
      </c>
      <c r="E35" s="9">
        <v>150</v>
      </c>
      <c r="F35" s="7">
        <v>113</v>
      </c>
      <c r="G35" s="7" t="s">
        <v>90</v>
      </c>
      <c r="H35" s="18"/>
      <c r="I35" s="8">
        <f>1400*1.25</f>
        <v>1750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730</v>
      </c>
      <c r="E36" s="9">
        <v>70</v>
      </c>
      <c r="F36" s="7">
        <v>114</v>
      </c>
      <c r="G36" s="7" t="s">
        <v>92</v>
      </c>
      <c r="H36" s="18"/>
      <c r="I36" s="8">
        <v>260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730</v>
      </c>
      <c r="E37" s="9">
        <v>70</v>
      </c>
      <c r="F37" s="7">
        <v>115</v>
      </c>
      <c r="G37" s="7" t="s">
        <v>94</v>
      </c>
      <c r="H37" s="11"/>
      <c r="I37" s="8">
        <v>2520</v>
      </c>
      <c r="J37" s="13"/>
    </row>
    <row r="38" ht="24.95" customHeight="1" spans="1:10">
      <c r="A38" s="7">
        <v>35</v>
      </c>
      <c r="B38" s="7" t="s">
        <v>93</v>
      </c>
      <c r="C38" s="7" t="s">
        <v>26</v>
      </c>
      <c r="D38" s="8">
        <v>560</v>
      </c>
      <c r="E38" s="9">
        <v>80</v>
      </c>
      <c r="F38" s="7">
        <v>116</v>
      </c>
      <c r="G38" s="7" t="s">
        <v>96</v>
      </c>
      <c r="H38" s="7" t="s">
        <v>26</v>
      </c>
      <c r="I38" s="8">
        <v>5260</v>
      </c>
      <c r="J38" s="9">
        <v>470</v>
      </c>
    </row>
    <row r="39" ht="24.95" customHeight="1" spans="1:10">
      <c r="A39" s="7">
        <v>36</v>
      </c>
      <c r="B39" s="7" t="s">
        <v>95</v>
      </c>
      <c r="C39" s="7" t="s">
        <v>50</v>
      </c>
      <c r="D39" s="35">
        <v>1750</v>
      </c>
      <c r="E39" s="9">
        <v>140</v>
      </c>
      <c r="F39" s="7">
        <v>117</v>
      </c>
      <c r="G39" s="7" t="s">
        <v>98</v>
      </c>
      <c r="H39" s="7" t="s">
        <v>99</v>
      </c>
      <c r="I39" s="8">
        <v>280</v>
      </c>
      <c r="J39" s="9">
        <v>470</v>
      </c>
    </row>
    <row r="40" ht="24.95" customHeight="1" spans="1:10">
      <c r="A40" s="7">
        <v>37</v>
      </c>
      <c r="B40" s="7" t="s">
        <v>97</v>
      </c>
      <c r="C40" s="7" t="s">
        <v>26</v>
      </c>
      <c r="D40" s="8">
        <v>765</v>
      </c>
      <c r="E40" s="9">
        <v>130</v>
      </c>
      <c r="F40" s="7">
        <v>118</v>
      </c>
      <c r="G40" s="7" t="s">
        <v>101</v>
      </c>
      <c r="H40" s="7" t="s">
        <v>26</v>
      </c>
      <c r="I40" s="8">
        <v>520</v>
      </c>
      <c r="J40" s="9">
        <v>70</v>
      </c>
    </row>
    <row r="41" ht="24.95" customHeight="1" spans="1:10">
      <c r="A41" s="7">
        <v>38</v>
      </c>
      <c r="B41" s="7" t="s">
        <v>100</v>
      </c>
      <c r="C41" s="7" t="s">
        <v>50</v>
      </c>
      <c r="D41" s="8">
        <v>650</v>
      </c>
      <c r="E41" s="9">
        <v>330</v>
      </c>
      <c r="F41" s="7">
        <v>119</v>
      </c>
      <c r="G41" s="7" t="s">
        <v>109</v>
      </c>
      <c r="H41" s="10" t="s">
        <v>64</v>
      </c>
      <c r="I41" s="8">
        <v>60</v>
      </c>
      <c r="J41" s="1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1980</v>
      </c>
      <c r="E42" s="9">
        <v>330</v>
      </c>
      <c r="F42" s="7">
        <v>120</v>
      </c>
      <c r="G42" s="7" t="s">
        <v>111</v>
      </c>
      <c r="H42" s="18"/>
      <c r="I42" s="8">
        <v>46</v>
      </c>
      <c r="J42" s="1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280</v>
      </c>
      <c r="E43" s="9">
        <v>90</v>
      </c>
      <c r="F43" s="7">
        <v>121</v>
      </c>
      <c r="G43" s="7" t="s">
        <v>113</v>
      </c>
      <c r="H43" s="18"/>
      <c r="I43" s="8">
        <f>60*12</f>
        <v>720</v>
      </c>
      <c r="J43" s="1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480</v>
      </c>
      <c r="E44" s="9">
        <v>330</v>
      </c>
      <c r="F44" s="7">
        <v>122</v>
      </c>
      <c r="G44" s="7" t="s">
        <v>115</v>
      </c>
      <c r="H44" s="11"/>
      <c r="I44" s="8">
        <v>1860</v>
      </c>
      <c r="J44" s="13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295</v>
      </c>
      <c r="E45" s="9">
        <v>60</v>
      </c>
      <c r="F45" s="7">
        <v>123</v>
      </c>
      <c r="G45" s="7" t="s">
        <v>117</v>
      </c>
      <c r="H45" s="7" t="s">
        <v>26</v>
      </c>
      <c r="I45" s="8">
        <v>75</v>
      </c>
      <c r="J45" s="8" t="s">
        <v>27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2150</v>
      </c>
      <c r="E46" s="9">
        <v>105</v>
      </c>
      <c r="F46" s="7">
        <v>124</v>
      </c>
      <c r="G46" s="7" t="s">
        <v>119</v>
      </c>
      <c r="H46" s="10" t="s">
        <v>64</v>
      </c>
      <c r="I46" s="36">
        <v>1600</v>
      </c>
      <c r="J46" s="12">
        <v>270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380</v>
      </c>
      <c r="E47" s="9">
        <v>80</v>
      </c>
      <c r="F47" s="7">
        <v>125</v>
      </c>
      <c r="G47" s="7" t="s">
        <v>121</v>
      </c>
      <c r="H47" s="18"/>
      <c r="I47" s="27"/>
      <c r="J47" s="19"/>
    </row>
    <row r="48" ht="24.95" customHeight="1" spans="1:10">
      <c r="A48" s="7">
        <v>45</v>
      </c>
      <c r="B48" s="7" t="s">
        <v>116</v>
      </c>
      <c r="C48" s="7" t="s">
        <v>26</v>
      </c>
      <c r="D48" s="8">
        <v>175</v>
      </c>
      <c r="E48" s="9">
        <v>60</v>
      </c>
      <c r="F48" s="7">
        <v>126</v>
      </c>
      <c r="G48" s="7" t="s">
        <v>123</v>
      </c>
      <c r="H48" s="11"/>
      <c r="I48" s="37"/>
      <c r="J48" s="13"/>
    </row>
    <row r="49" ht="24.95" customHeight="1" spans="1:10">
      <c r="A49" s="7">
        <v>46</v>
      </c>
      <c r="B49" s="7" t="s">
        <v>118</v>
      </c>
      <c r="C49" s="7" t="s">
        <v>26</v>
      </c>
      <c r="D49" s="8">
        <v>35</v>
      </c>
      <c r="E49" s="9">
        <v>60</v>
      </c>
      <c r="F49" s="7">
        <v>127</v>
      </c>
      <c r="G49" s="7" t="s">
        <v>125</v>
      </c>
      <c r="H49" s="7" t="s">
        <v>26</v>
      </c>
      <c r="I49" s="8">
        <v>380</v>
      </c>
      <c r="J49" s="9">
        <v>60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125</v>
      </c>
      <c r="E50" s="9">
        <v>35</v>
      </c>
      <c r="F50" s="7">
        <v>128</v>
      </c>
      <c r="G50" s="7" t="s">
        <v>129</v>
      </c>
      <c r="H50" s="7" t="s">
        <v>24</v>
      </c>
      <c r="I50" s="9">
        <v>450</v>
      </c>
      <c r="J50" s="9">
        <v>85</v>
      </c>
    </row>
    <row r="51" ht="24.95" customHeight="1" spans="1:10">
      <c r="A51" s="7">
        <v>48</v>
      </c>
      <c r="B51" s="7" t="s">
        <v>122</v>
      </c>
      <c r="C51" s="7" t="s">
        <v>26</v>
      </c>
      <c r="D51" s="8">
        <v>685</v>
      </c>
      <c r="E51" s="9">
        <v>130</v>
      </c>
      <c r="F51" s="7">
        <v>129</v>
      </c>
      <c r="G51" s="7" t="s">
        <v>131</v>
      </c>
      <c r="H51" s="7" t="s">
        <v>24</v>
      </c>
      <c r="I51" s="9">
        <v>390</v>
      </c>
      <c r="J51" s="9">
        <v>85</v>
      </c>
    </row>
    <row r="52" ht="24.95" customHeight="1" spans="1:10">
      <c r="A52" s="7">
        <v>49</v>
      </c>
      <c r="B52" s="7" t="s">
        <v>124</v>
      </c>
      <c r="C52" s="7" t="s">
        <v>24</v>
      </c>
      <c r="D52" s="8">
        <v>420</v>
      </c>
      <c r="E52" s="9">
        <v>35</v>
      </c>
      <c r="F52" s="7">
        <v>130</v>
      </c>
      <c r="G52" s="7" t="s">
        <v>235</v>
      </c>
      <c r="H52" s="7" t="s">
        <v>26</v>
      </c>
      <c r="I52" s="9">
        <v>320</v>
      </c>
      <c r="J52" s="9">
        <v>50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350</v>
      </c>
      <c r="E53" s="9">
        <v>35</v>
      </c>
      <c r="F53" s="7">
        <v>131</v>
      </c>
      <c r="G53" s="7" t="s">
        <v>219</v>
      </c>
      <c r="H53" s="7" t="s">
        <v>24</v>
      </c>
      <c r="I53" s="9">
        <v>265</v>
      </c>
      <c r="J53" s="9">
        <v>50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820</v>
      </c>
      <c r="E54" s="9">
        <v>150</v>
      </c>
      <c r="F54" s="7">
        <v>132</v>
      </c>
      <c r="G54" s="7" t="s">
        <v>133</v>
      </c>
      <c r="H54" s="7" t="s">
        <v>26</v>
      </c>
      <c r="I54" s="9">
        <v>295</v>
      </c>
      <c r="J54" s="9">
        <v>60</v>
      </c>
    </row>
    <row r="55" ht="24.95" customHeight="1" spans="1:10">
      <c r="A55" s="7">
        <v>52</v>
      </c>
      <c r="B55" s="7" t="s">
        <v>130</v>
      </c>
      <c r="C55" s="7" t="s">
        <v>26</v>
      </c>
      <c r="D55" s="9">
        <v>890</v>
      </c>
      <c r="E55" s="9">
        <v>65</v>
      </c>
      <c r="F55" s="7">
        <v>133</v>
      </c>
      <c r="G55" s="7" t="s">
        <v>135</v>
      </c>
      <c r="H55" s="7" t="s">
        <v>26</v>
      </c>
      <c r="I55" s="9">
        <v>385</v>
      </c>
      <c r="J55" s="9">
        <v>60</v>
      </c>
    </row>
    <row r="56" ht="24.95" customHeight="1" spans="1:10">
      <c r="A56" s="7">
        <v>53</v>
      </c>
      <c r="B56" s="7" t="s">
        <v>134</v>
      </c>
      <c r="C56" s="7" t="s">
        <v>26</v>
      </c>
      <c r="D56" s="8">
        <v>1580</v>
      </c>
      <c r="E56" s="9">
        <v>215</v>
      </c>
      <c r="F56" s="7">
        <v>134</v>
      </c>
      <c r="G56" s="7" t="s">
        <v>137</v>
      </c>
      <c r="H56" s="7" t="s">
        <v>26</v>
      </c>
      <c r="I56" s="9">
        <v>378</v>
      </c>
      <c r="J56" s="9">
        <v>70</v>
      </c>
    </row>
    <row r="57" ht="24.95" customHeight="1" spans="1:10">
      <c r="A57" s="7">
        <v>54</v>
      </c>
      <c r="B57" s="7" t="s">
        <v>136</v>
      </c>
      <c r="C57" s="7" t="s">
        <v>26</v>
      </c>
      <c r="D57" s="8">
        <v>950</v>
      </c>
      <c r="E57" s="9">
        <v>85</v>
      </c>
      <c r="F57" s="7">
        <v>135</v>
      </c>
      <c r="G57" s="7" t="s">
        <v>139</v>
      </c>
      <c r="H57" s="7" t="s">
        <v>26</v>
      </c>
      <c r="I57" s="9">
        <v>2835</v>
      </c>
      <c r="J57" s="9">
        <v>140</v>
      </c>
    </row>
    <row r="58" ht="24.95" customHeight="1" spans="1:10">
      <c r="A58" s="7">
        <v>55</v>
      </c>
      <c r="B58" s="7" t="s">
        <v>138</v>
      </c>
      <c r="C58" s="7" t="s">
        <v>26</v>
      </c>
      <c r="D58" s="8">
        <v>1250</v>
      </c>
      <c r="E58" s="9">
        <v>200</v>
      </c>
      <c r="F58" s="7">
        <v>136</v>
      </c>
      <c r="G58" s="7" t="s">
        <v>236</v>
      </c>
      <c r="H58" s="7" t="s">
        <v>189</v>
      </c>
      <c r="I58" s="9">
        <v>380</v>
      </c>
      <c r="J58" s="9">
        <v>70</v>
      </c>
    </row>
    <row r="59" ht="24.95" customHeight="1" spans="1:10">
      <c r="A59" s="7">
        <v>56</v>
      </c>
      <c r="B59" s="7" t="s">
        <v>145</v>
      </c>
      <c r="C59" s="7" t="s">
        <v>146</v>
      </c>
      <c r="D59" s="8">
        <v>170</v>
      </c>
      <c r="E59" s="9">
        <v>80</v>
      </c>
      <c r="F59" s="7">
        <v>137</v>
      </c>
      <c r="G59" s="7" t="s">
        <v>103</v>
      </c>
      <c r="H59" s="10" t="s">
        <v>64</v>
      </c>
      <c r="I59" s="9">
        <v>680</v>
      </c>
      <c r="J59" s="12">
        <v>75</v>
      </c>
    </row>
    <row r="60" ht="24.95" customHeight="1" spans="1:10">
      <c r="A60" s="7">
        <v>57</v>
      </c>
      <c r="B60" s="7" t="s">
        <v>148</v>
      </c>
      <c r="C60" s="7" t="s">
        <v>146</v>
      </c>
      <c r="D60" s="8">
        <v>150</v>
      </c>
      <c r="E60" s="9">
        <v>90</v>
      </c>
      <c r="F60" s="7">
        <v>138</v>
      </c>
      <c r="G60" s="7" t="s">
        <v>105</v>
      </c>
      <c r="H60" s="18"/>
      <c r="I60" s="9">
        <v>240</v>
      </c>
      <c r="J60" s="19"/>
    </row>
    <row r="61" ht="24.95" customHeight="1" spans="1:10">
      <c r="A61" s="7">
        <v>58</v>
      </c>
      <c r="B61" s="7" t="s">
        <v>150</v>
      </c>
      <c r="C61" s="7" t="s">
        <v>24</v>
      </c>
      <c r="D61" s="8">
        <v>52</v>
      </c>
      <c r="E61" s="9">
        <v>30</v>
      </c>
      <c r="F61" s="7">
        <v>139</v>
      </c>
      <c r="G61" s="7" t="s">
        <v>220</v>
      </c>
      <c r="H61" s="11"/>
      <c r="I61" s="9">
        <v>40</v>
      </c>
      <c r="J61" s="13"/>
    </row>
    <row r="62" ht="24.95" customHeight="1" spans="1:10">
      <c r="A62" s="7">
        <v>59</v>
      </c>
      <c r="B62" s="7" t="s">
        <v>152</v>
      </c>
      <c r="C62" s="7" t="s">
        <v>26</v>
      </c>
      <c r="D62" s="8">
        <v>430</v>
      </c>
      <c r="E62" s="9">
        <v>80</v>
      </c>
      <c r="F62" s="7">
        <v>140</v>
      </c>
      <c r="G62" s="7" t="s">
        <v>141</v>
      </c>
      <c r="H62" s="7" t="s">
        <v>26</v>
      </c>
      <c r="I62" s="9">
        <v>2200</v>
      </c>
      <c r="J62" s="9">
        <v>150</v>
      </c>
    </row>
    <row r="63" ht="24.95" customHeight="1" spans="1:10">
      <c r="A63" s="7">
        <v>60</v>
      </c>
      <c r="B63" s="7" t="s">
        <v>154</v>
      </c>
      <c r="C63" s="7" t="s">
        <v>26</v>
      </c>
      <c r="D63" s="8">
        <v>430</v>
      </c>
      <c r="E63" s="9">
        <v>80</v>
      </c>
      <c r="F63" s="7">
        <v>141</v>
      </c>
      <c r="G63" s="7" t="s">
        <v>144</v>
      </c>
      <c r="H63" s="7" t="s">
        <v>26</v>
      </c>
      <c r="I63" s="9">
        <v>460</v>
      </c>
      <c r="J63" s="9">
        <v>150</v>
      </c>
    </row>
    <row r="64" ht="24.95" customHeight="1" spans="1:10">
      <c r="A64" s="7">
        <v>61</v>
      </c>
      <c r="B64" s="7" t="s">
        <v>158</v>
      </c>
      <c r="C64" s="7" t="s">
        <v>26</v>
      </c>
      <c r="D64" s="8">
        <v>8500</v>
      </c>
      <c r="E64" s="9">
        <v>120</v>
      </c>
      <c r="F64" s="7">
        <v>142</v>
      </c>
      <c r="G64" s="7" t="s">
        <v>149</v>
      </c>
      <c r="H64" s="7" t="s">
        <v>26</v>
      </c>
      <c r="I64" s="9">
        <v>560</v>
      </c>
      <c r="J64" s="9">
        <v>40</v>
      </c>
    </row>
    <row r="65" ht="24.95" customHeight="1" spans="1:10">
      <c r="A65" s="7">
        <v>62</v>
      </c>
      <c r="B65" s="7" t="s">
        <v>160</v>
      </c>
      <c r="C65" s="7" t="s">
        <v>26</v>
      </c>
      <c r="D65" s="8">
        <v>750</v>
      </c>
      <c r="E65" s="9">
        <v>80</v>
      </c>
      <c r="F65" s="7">
        <v>143</v>
      </c>
      <c r="G65" s="7" t="s">
        <v>151</v>
      </c>
      <c r="H65" s="7" t="s">
        <v>26</v>
      </c>
      <c r="I65" s="9">
        <v>750</v>
      </c>
      <c r="J65" s="9">
        <v>80</v>
      </c>
    </row>
    <row r="66" ht="24.95" customHeight="1" spans="1:10">
      <c r="A66" s="7">
        <v>63</v>
      </c>
      <c r="B66" s="7" t="s">
        <v>162</v>
      </c>
      <c r="C66" s="7" t="s">
        <v>26</v>
      </c>
      <c r="D66" s="8">
        <v>670</v>
      </c>
      <c r="E66" s="9">
        <v>80</v>
      </c>
      <c r="F66" s="7">
        <v>144</v>
      </c>
      <c r="G66" s="14" t="s">
        <v>224</v>
      </c>
      <c r="H66" s="7" t="s">
        <v>24</v>
      </c>
      <c r="I66" s="9">
        <v>320</v>
      </c>
      <c r="J66" s="9">
        <v>50</v>
      </c>
    </row>
    <row r="67" ht="24.95" customHeight="1" spans="1:10">
      <c r="A67" s="7">
        <v>64</v>
      </c>
      <c r="B67" s="7" t="s">
        <v>164</v>
      </c>
      <c r="C67" s="10" t="s">
        <v>64</v>
      </c>
      <c r="D67" s="8">
        <v>560</v>
      </c>
      <c r="E67" s="12">
        <v>115</v>
      </c>
      <c r="F67" s="7">
        <v>145</v>
      </c>
      <c r="G67" s="14" t="s">
        <v>161</v>
      </c>
      <c r="H67" s="7" t="s">
        <v>24</v>
      </c>
      <c r="I67" s="9">
        <v>520</v>
      </c>
      <c r="J67" s="9">
        <v>50</v>
      </c>
    </row>
    <row r="68" ht="24.95" customHeight="1" spans="1:10">
      <c r="A68" s="7">
        <v>65</v>
      </c>
      <c r="B68" s="7" t="s">
        <v>166</v>
      </c>
      <c r="C68" s="18"/>
      <c r="D68" s="8">
        <v>270</v>
      </c>
      <c r="E68" s="19"/>
      <c r="F68" s="7">
        <v>146</v>
      </c>
      <c r="G68" s="14" t="s">
        <v>179</v>
      </c>
      <c r="H68" s="7" t="s">
        <v>26</v>
      </c>
      <c r="I68" s="9">
        <v>1200</v>
      </c>
      <c r="J68" s="9" t="s">
        <v>27</v>
      </c>
    </row>
    <row r="69" ht="24.95" customHeight="1" spans="1:10">
      <c r="A69" s="7">
        <v>66</v>
      </c>
      <c r="B69" s="7" t="s">
        <v>168</v>
      </c>
      <c r="C69" s="18"/>
      <c r="D69" s="8">
        <v>95</v>
      </c>
      <c r="E69" s="19"/>
      <c r="F69" s="7">
        <v>147</v>
      </c>
      <c r="G69" s="14" t="s">
        <v>226</v>
      </c>
      <c r="H69" s="7" t="s">
        <v>26</v>
      </c>
      <c r="I69" s="9">
        <v>320</v>
      </c>
      <c r="J69" s="9">
        <v>50</v>
      </c>
    </row>
    <row r="70" ht="24.95" customHeight="1" spans="1:10">
      <c r="A70" s="7">
        <v>67</v>
      </c>
      <c r="B70" s="7" t="s">
        <v>170</v>
      </c>
      <c r="C70" s="18"/>
      <c r="D70" s="8">
        <v>210</v>
      </c>
      <c r="E70" s="19"/>
      <c r="F70" s="7">
        <v>148</v>
      </c>
      <c r="G70" s="14" t="s">
        <v>227</v>
      </c>
      <c r="H70" s="14" t="s">
        <v>186</v>
      </c>
      <c r="I70" s="9">
        <v>120</v>
      </c>
      <c r="J70" s="9">
        <v>100</v>
      </c>
    </row>
    <row r="71" ht="24.95" customHeight="1" spans="1:10">
      <c r="A71" s="7">
        <v>68</v>
      </c>
      <c r="B71" s="7" t="s">
        <v>172</v>
      </c>
      <c r="C71" s="11"/>
      <c r="D71" s="8">
        <v>90</v>
      </c>
      <c r="E71" s="13"/>
      <c r="F71" s="7">
        <v>149</v>
      </c>
      <c r="G71" s="14" t="s">
        <v>188</v>
      </c>
      <c r="H71" s="14" t="s">
        <v>189</v>
      </c>
      <c r="I71" s="9">
        <v>1080</v>
      </c>
      <c r="J71" s="9" t="s">
        <v>27</v>
      </c>
    </row>
    <row r="72" ht="24.95" customHeight="1" spans="1:10">
      <c r="A72" s="7">
        <v>69</v>
      </c>
      <c r="B72" s="7" t="s">
        <v>174</v>
      </c>
      <c r="C72" s="10" t="s">
        <v>64</v>
      </c>
      <c r="D72" s="8">
        <v>380</v>
      </c>
      <c r="E72" s="12">
        <v>90</v>
      </c>
      <c r="F72" s="7">
        <v>150</v>
      </c>
      <c r="G72" s="14" t="s">
        <v>191</v>
      </c>
      <c r="H72" s="14" t="s">
        <v>99</v>
      </c>
      <c r="I72" s="9">
        <v>1024</v>
      </c>
      <c r="J72" s="9">
        <v>25</v>
      </c>
    </row>
    <row r="73" ht="24.95" customHeight="1" spans="1:10">
      <c r="A73" s="7">
        <v>70</v>
      </c>
      <c r="B73" s="7" t="s">
        <v>176</v>
      </c>
      <c r="C73" s="18"/>
      <c r="D73" s="8">
        <v>220</v>
      </c>
      <c r="E73" s="19"/>
      <c r="F73" s="7">
        <v>151</v>
      </c>
      <c r="G73" s="14" t="s">
        <v>195</v>
      </c>
      <c r="H73" s="14" t="s">
        <v>186</v>
      </c>
      <c r="I73" s="9">
        <v>48</v>
      </c>
      <c r="J73" s="9">
        <v>25</v>
      </c>
    </row>
    <row r="74" ht="24.95" customHeight="1" spans="1:10">
      <c r="A74" s="7">
        <v>71</v>
      </c>
      <c r="B74" s="7" t="s">
        <v>178</v>
      </c>
      <c r="C74" s="11"/>
      <c r="D74" s="8">
        <v>95</v>
      </c>
      <c r="E74" s="13"/>
      <c r="F74" s="7">
        <v>152</v>
      </c>
      <c r="G74" s="14" t="s">
        <v>197</v>
      </c>
      <c r="H74" s="14" t="s">
        <v>186</v>
      </c>
      <c r="I74" s="9">
        <v>28</v>
      </c>
      <c r="J74" s="9">
        <v>60</v>
      </c>
    </row>
    <row r="75" ht="24.95" customHeight="1" spans="1:10">
      <c r="A75" s="7">
        <v>72</v>
      </c>
      <c r="B75" s="7" t="s">
        <v>180</v>
      </c>
      <c r="C75" s="7" t="s">
        <v>26</v>
      </c>
      <c r="D75" s="8">
        <v>90</v>
      </c>
      <c r="E75" s="9">
        <v>90</v>
      </c>
      <c r="F75" s="7">
        <v>153</v>
      </c>
      <c r="G75" s="14" t="s">
        <v>229</v>
      </c>
      <c r="H75" s="14" t="s">
        <v>26</v>
      </c>
      <c r="I75" s="9">
        <v>80</v>
      </c>
      <c r="J75" s="9">
        <v>120</v>
      </c>
    </row>
    <row r="76" ht="24.95" customHeight="1" spans="1:10">
      <c r="A76" s="7">
        <v>73</v>
      </c>
      <c r="B76" s="7" t="s">
        <v>182</v>
      </c>
      <c r="C76" s="7" t="s">
        <v>26</v>
      </c>
      <c r="D76" s="8">
        <v>720</v>
      </c>
      <c r="E76" s="9">
        <v>120</v>
      </c>
      <c r="F76" s="7">
        <v>154</v>
      </c>
      <c r="G76" s="14" t="s">
        <v>199</v>
      </c>
      <c r="H76" s="7" t="s">
        <v>26</v>
      </c>
      <c r="I76" s="9">
        <v>320</v>
      </c>
      <c r="J76" s="9">
        <v>30</v>
      </c>
    </row>
    <row r="77" ht="24.95" customHeight="1" spans="1:10">
      <c r="A77" s="7">
        <v>74</v>
      </c>
      <c r="B77" s="7" t="s">
        <v>237</v>
      </c>
      <c r="C77" s="7" t="s">
        <v>99</v>
      </c>
      <c r="D77" s="8">
        <v>950</v>
      </c>
      <c r="E77" s="9">
        <v>150</v>
      </c>
      <c r="F77" s="7">
        <v>155</v>
      </c>
      <c r="G77" s="14" t="s">
        <v>201</v>
      </c>
      <c r="H77" s="7" t="s">
        <v>26</v>
      </c>
      <c r="I77" s="9">
        <v>24</v>
      </c>
      <c r="J77" s="9">
        <v>10</v>
      </c>
    </row>
    <row r="78" ht="24.95" customHeight="1" spans="1:10">
      <c r="A78" s="7">
        <v>75</v>
      </c>
      <c r="B78" s="14" t="s">
        <v>273</v>
      </c>
      <c r="C78" s="7" t="s">
        <v>24</v>
      </c>
      <c r="D78" s="8">
        <v>360</v>
      </c>
      <c r="E78" s="9">
        <v>75</v>
      </c>
      <c r="F78" s="7">
        <v>156</v>
      </c>
      <c r="G78" s="14" t="s">
        <v>203</v>
      </c>
      <c r="H78" s="7" t="s">
        <v>22</v>
      </c>
      <c r="I78" s="9">
        <v>64</v>
      </c>
      <c r="J78" s="9">
        <v>80</v>
      </c>
    </row>
    <row r="79" ht="24.95" customHeight="1" spans="1:10">
      <c r="A79" s="7">
        <v>76</v>
      </c>
      <c r="B79" s="14" t="s">
        <v>274</v>
      </c>
      <c r="C79" s="7" t="s">
        <v>24</v>
      </c>
      <c r="D79" s="8">
        <v>520</v>
      </c>
      <c r="E79" s="9">
        <v>75</v>
      </c>
      <c r="F79" s="7">
        <v>157</v>
      </c>
      <c r="G79" s="14" t="s">
        <v>205</v>
      </c>
      <c r="H79" s="7" t="s">
        <v>206</v>
      </c>
      <c r="I79" s="23">
        <v>112</v>
      </c>
      <c r="J79" s="23" t="s">
        <v>27</v>
      </c>
    </row>
    <row r="80" ht="24.95" customHeight="1" spans="1:5">
      <c r="A80" s="7">
        <v>77</v>
      </c>
      <c r="B80" s="14" t="s">
        <v>275</v>
      </c>
      <c r="C80" s="7" t="s">
        <v>24</v>
      </c>
      <c r="D80" s="8">
        <v>520</v>
      </c>
      <c r="E80" s="9">
        <v>75</v>
      </c>
    </row>
    <row r="81" ht="24.95" customHeight="1" spans="1:5">
      <c r="A81" s="7">
        <v>78</v>
      </c>
      <c r="B81" s="14" t="s">
        <v>276</v>
      </c>
      <c r="C81" s="7" t="s">
        <v>24</v>
      </c>
      <c r="D81" s="8">
        <v>180</v>
      </c>
      <c r="E81" s="9">
        <v>45</v>
      </c>
    </row>
    <row r="82" ht="24.95" customHeight="1" spans="1:5">
      <c r="A82" s="7">
        <v>79</v>
      </c>
      <c r="B82" s="7" t="s">
        <v>184</v>
      </c>
      <c r="C82" s="7" t="s">
        <v>24</v>
      </c>
      <c r="D82" s="8">
        <v>390</v>
      </c>
      <c r="E82" s="9">
        <v>95</v>
      </c>
    </row>
    <row r="83" ht="24.95" customHeight="1" spans="1:5">
      <c r="A83" s="7">
        <v>80</v>
      </c>
      <c r="B83" s="7" t="s">
        <v>228</v>
      </c>
      <c r="C83" s="7" t="s">
        <v>24</v>
      </c>
      <c r="D83" s="8">
        <v>540</v>
      </c>
      <c r="E83" s="9">
        <v>95</v>
      </c>
    </row>
    <row r="84" ht="24.95" customHeight="1" spans="1:5">
      <c r="A84" s="7">
        <v>81</v>
      </c>
      <c r="B84" s="7" t="s">
        <v>230</v>
      </c>
      <c r="C84" s="7" t="s">
        <v>26</v>
      </c>
      <c r="D84" s="8">
        <v>260</v>
      </c>
      <c r="E84" s="9">
        <v>45</v>
      </c>
    </row>
    <row r="85" spans="1:4">
      <c r="A85" s="20"/>
      <c r="B85" s="20"/>
      <c r="C85" s="20"/>
      <c r="D85" s="20"/>
    </row>
    <row r="86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1"/>
      <c r="B93" s="21"/>
      <c r="C93" s="21"/>
      <c r="D93" s="22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3">
      <c r="A99" s="2"/>
      <c r="B99" s="20"/>
      <c r="C99" s="20"/>
    </row>
    <row r="100" spans="1:3">
      <c r="A100" s="2"/>
      <c r="B100" s="2"/>
      <c r="C100" s="20"/>
    </row>
    <row r="101" spans="1:3">
      <c r="A101" s="2"/>
      <c r="B101" s="2"/>
      <c r="C101" s="20"/>
    </row>
    <row r="102" spans="1:3">
      <c r="A102" s="2"/>
      <c r="B102" s="2"/>
      <c r="C102" s="20"/>
    </row>
    <row r="103" spans="1:3">
      <c r="A103" s="2"/>
      <c r="B103" s="2"/>
      <c r="C103" s="20"/>
    </row>
    <row r="104" spans="1:3">
      <c r="A104" s="2"/>
      <c r="B104" s="2"/>
      <c r="C104" s="20"/>
    </row>
    <row r="105" spans="1:3">
      <c r="A105" s="2"/>
      <c r="B105" s="2"/>
      <c r="C105" s="20"/>
    </row>
    <row r="106" spans="1:3">
      <c r="A106" s="2"/>
      <c r="B106" s="2"/>
      <c r="C106" s="20"/>
    </row>
    <row r="107" spans="1:3">
      <c r="A107" s="2"/>
      <c r="B107" s="2"/>
      <c r="C107" s="2"/>
    </row>
    <row r="108" spans="1:3">
      <c r="A108" s="2"/>
      <c r="B108" s="2"/>
      <c r="C108" s="20"/>
    </row>
    <row r="109" spans="1:3">
      <c r="A109" s="2"/>
      <c r="B109" s="2"/>
      <c r="C109" s="20"/>
    </row>
    <row r="110" spans="1:3">
      <c r="A110" s="2"/>
      <c r="B110" s="2"/>
      <c r="C110" s="20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</sheetData>
  <mergeCells count="16">
    <mergeCell ref="A2:J2"/>
    <mergeCell ref="C22:C23"/>
    <mergeCell ref="C67:C71"/>
    <mergeCell ref="C72:C74"/>
    <mergeCell ref="E22:E23"/>
    <mergeCell ref="E67:E71"/>
    <mergeCell ref="E72:E74"/>
    <mergeCell ref="H30:H37"/>
    <mergeCell ref="H41:H44"/>
    <mergeCell ref="H46:H48"/>
    <mergeCell ref="H59:H61"/>
    <mergeCell ref="I46:I48"/>
    <mergeCell ref="J30:J37"/>
    <mergeCell ref="J41:J44"/>
    <mergeCell ref="J46:J48"/>
    <mergeCell ref="J59:J61"/>
  </mergeCells>
  <pageMargins left="0.748031496062992" right="0.748031496062992" top="0.984251968503937" bottom="0.984251968503937" header="0.511811023622047" footer="0.511811023622047"/>
  <pageSetup paperSize="9" scale="90" fitToHeight="0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6"/>
  <sheetViews>
    <sheetView view="pageBreakPreview" zoomScale="115" zoomScaleNormal="100" topLeftCell="A66" workbookViewId="0">
      <selection activeCell="J82" sqref="G79:J82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5.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279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278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278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80</v>
      </c>
      <c r="G4" s="7" t="s">
        <v>32</v>
      </c>
      <c r="H4" s="7" t="s">
        <v>26</v>
      </c>
      <c r="I4" s="8">
        <v>1850</v>
      </c>
      <c r="J4" s="9">
        <v>190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81</v>
      </c>
      <c r="G5" s="7" t="s">
        <v>34</v>
      </c>
      <c r="H5" s="7" t="s">
        <v>26</v>
      </c>
      <c r="I5" s="8">
        <v>155</v>
      </c>
      <c r="J5" s="9">
        <v>50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82</v>
      </c>
      <c r="G6" s="7" t="s">
        <v>38</v>
      </c>
      <c r="H6" s="7" t="s">
        <v>26</v>
      </c>
      <c r="I6" s="8">
        <v>895</v>
      </c>
      <c r="J6" s="9">
        <v>110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83</v>
      </c>
      <c r="G7" s="7" t="s">
        <v>213</v>
      </c>
      <c r="H7" s="7" t="s">
        <v>26</v>
      </c>
      <c r="I7" s="8">
        <v>125</v>
      </c>
      <c r="J7" s="9">
        <v>90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650</v>
      </c>
      <c r="E8" s="9">
        <v>125</v>
      </c>
      <c r="F8" s="7">
        <v>84</v>
      </c>
      <c r="G8" s="7" t="s">
        <v>214</v>
      </c>
      <c r="H8" s="7" t="s">
        <v>26</v>
      </c>
      <c r="I8" s="8">
        <v>350</v>
      </c>
      <c r="J8" s="9">
        <v>110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135</v>
      </c>
      <c r="E9" s="9">
        <v>50</v>
      </c>
      <c r="F9" s="7">
        <v>85</v>
      </c>
      <c r="G9" s="7" t="s">
        <v>40</v>
      </c>
      <c r="H9" s="7" t="s">
        <v>26</v>
      </c>
      <c r="I9" s="8">
        <v>530</v>
      </c>
      <c r="J9" s="9">
        <v>120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160</v>
      </c>
      <c r="E10" s="9">
        <v>115</v>
      </c>
      <c r="F10" s="7">
        <v>86</v>
      </c>
      <c r="G10" s="7" t="s">
        <v>42</v>
      </c>
      <c r="H10" s="7" t="s">
        <v>26</v>
      </c>
      <c r="I10" s="8">
        <v>260</v>
      </c>
      <c r="J10" s="9">
        <v>135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87</v>
      </c>
      <c r="G11" s="7" t="s">
        <v>44</v>
      </c>
      <c r="H11" s="7" t="s">
        <v>24</v>
      </c>
      <c r="I11" s="8">
        <v>150</v>
      </c>
      <c r="J11" s="9">
        <v>100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88</v>
      </c>
      <c r="G12" s="7" t="s">
        <v>216</v>
      </c>
      <c r="H12" s="7" t="s">
        <v>26</v>
      </c>
      <c r="I12" s="8">
        <v>450</v>
      </c>
      <c r="J12" s="9">
        <v>50</v>
      </c>
    </row>
    <row r="13" ht="24.95" customHeight="1" spans="1:10">
      <c r="A13" s="7">
        <v>10</v>
      </c>
      <c r="B13" s="7" t="s">
        <v>280</v>
      </c>
      <c r="C13" s="7" t="s">
        <v>22</v>
      </c>
      <c r="D13" s="8">
        <v>167</v>
      </c>
      <c r="E13" s="9">
        <v>60</v>
      </c>
      <c r="F13" s="7">
        <v>89</v>
      </c>
      <c r="G13" s="7" t="s">
        <v>218</v>
      </c>
      <c r="H13" s="7" t="s">
        <v>26</v>
      </c>
      <c r="I13" s="8">
        <v>215</v>
      </c>
      <c r="J13" s="9">
        <v>30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10</v>
      </c>
      <c r="F14" s="7">
        <v>90</v>
      </c>
      <c r="G14" s="7" t="s">
        <v>46</v>
      </c>
      <c r="H14" s="7" t="s">
        <v>26</v>
      </c>
      <c r="I14" s="8">
        <v>780</v>
      </c>
      <c r="J14" s="9">
        <v>120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75</v>
      </c>
      <c r="E15" s="9">
        <v>105</v>
      </c>
      <c r="F15" s="7">
        <v>91</v>
      </c>
      <c r="G15" s="7" t="s">
        <v>48</v>
      </c>
      <c r="H15" s="7" t="s">
        <v>26</v>
      </c>
      <c r="I15" s="8">
        <v>680</v>
      </c>
      <c r="J15" s="9">
        <v>120</v>
      </c>
    </row>
    <row r="16" ht="24.95" customHeight="1" spans="1:10">
      <c r="A16" s="7">
        <v>13</v>
      </c>
      <c r="B16" s="7" t="s">
        <v>215</v>
      </c>
      <c r="C16" s="7" t="s">
        <v>26</v>
      </c>
      <c r="D16" s="8">
        <v>320</v>
      </c>
      <c r="E16" s="9">
        <v>90</v>
      </c>
      <c r="F16" s="7">
        <v>92</v>
      </c>
      <c r="G16" s="7" t="s">
        <v>51</v>
      </c>
      <c r="H16" s="7" t="s">
        <v>26</v>
      </c>
      <c r="I16" s="8">
        <v>95</v>
      </c>
      <c r="J16" s="9">
        <v>120</v>
      </c>
    </row>
    <row r="17" ht="24.95" customHeight="1" spans="1:10">
      <c r="A17" s="7">
        <v>14</v>
      </c>
      <c r="B17" s="7" t="s">
        <v>217</v>
      </c>
      <c r="C17" s="10" t="s">
        <v>64</v>
      </c>
      <c r="D17" s="8">
        <v>720</v>
      </c>
      <c r="E17" s="12">
        <v>105</v>
      </c>
      <c r="F17" s="7">
        <v>93</v>
      </c>
      <c r="G17" s="7" t="s">
        <v>53</v>
      </c>
      <c r="H17" s="7" t="s">
        <v>24</v>
      </c>
      <c r="I17" s="8">
        <v>1705</v>
      </c>
      <c r="J17" s="9">
        <v>135</v>
      </c>
    </row>
    <row r="18" ht="24.95" customHeight="1" spans="1:10">
      <c r="A18" s="7">
        <v>15</v>
      </c>
      <c r="B18" s="7" t="s">
        <v>60</v>
      </c>
      <c r="C18" s="11"/>
      <c r="D18" s="8">
        <v>265</v>
      </c>
      <c r="E18" s="13"/>
      <c r="F18" s="7">
        <v>94</v>
      </c>
      <c r="G18" s="7" t="s">
        <v>55</v>
      </c>
      <c r="H18" s="7" t="s">
        <v>24</v>
      </c>
      <c r="I18" s="8">
        <v>915</v>
      </c>
      <c r="J18" s="9">
        <v>150</v>
      </c>
    </row>
    <row r="19" ht="24.95" customHeight="1" spans="1:10">
      <c r="A19" s="7">
        <v>16</v>
      </c>
      <c r="B19" s="7" t="s">
        <v>62</v>
      </c>
      <c r="C19" s="7" t="s">
        <v>26</v>
      </c>
      <c r="D19" s="8">
        <v>385</v>
      </c>
      <c r="E19" s="9">
        <v>35</v>
      </c>
      <c r="F19" s="7">
        <v>95</v>
      </c>
      <c r="G19" s="7" t="s">
        <v>61</v>
      </c>
      <c r="H19" s="7" t="s">
        <v>26</v>
      </c>
      <c r="I19" s="8">
        <v>345</v>
      </c>
      <c r="J19" s="9">
        <v>145</v>
      </c>
    </row>
    <row r="20" ht="24.95" customHeight="1" spans="1:10">
      <c r="A20" s="7">
        <v>17</v>
      </c>
      <c r="B20" s="7" t="s">
        <v>65</v>
      </c>
      <c r="C20" s="7" t="s">
        <v>26</v>
      </c>
      <c r="D20" s="8">
        <v>95</v>
      </c>
      <c r="E20" s="9">
        <v>60</v>
      </c>
      <c r="F20" s="7">
        <v>96</v>
      </c>
      <c r="G20" s="7" t="s">
        <v>234</v>
      </c>
      <c r="H20" s="7" t="s">
        <v>26</v>
      </c>
      <c r="I20" s="8">
        <v>750</v>
      </c>
      <c r="J20" s="9">
        <v>50</v>
      </c>
    </row>
    <row r="21" ht="24.95" customHeight="1" spans="1:10">
      <c r="A21" s="7">
        <v>18</v>
      </c>
      <c r="B21" s="7" t="s">
        <v>67</v>
      </c>
      <c r="C21" s="7" t="s">
        <v>26</v>
      </c>
      <c r="D21" s="8">
        <v>950</v>
      </c>
      <c r="E21" s="9">
        <v>40</v>
      </c>
      <c r="F21" s="7">
        <v>97</v>
      </c>
      <c r="G21" s="7" t="s">
        <v>74</v>
      </c>
      <c r="H21" s="7" t="s">
        <v>24</v>
      </c>
      <c r="I21" s="8">
        <v>1080</v>
      </c>
      <c r="J21" s="9">
        <v>300</v>
      </c>
    </row>
    <row r="22" ht="24.95" customHeight="1" spans="1:10">
      <c r="A22" s="7">
        <v>19</v>
      </c>
      <c r="B22" s="7" t="s">
        <v>69</v>
      </c>
      <c r="C22" s="7" t="s">
        <v>26</v>
      </c>
      <c r="D22" s="8">
        <v>380</v>
      </c>
      <c r="E22" s="9">
        <v>120</v>
      </c>
      <c r="F22" s="7">
        <v>98</v>
      </c>
      <c r="G22" s="7" t="s">
        <v>76</v>
      </c>
      <c r="H22" s="7" t="s">
        <v>26</v>
      </c>
      <c r="I22" s="8">
        <v>1265</v>
      </c>
      <c r="J22" s="9">
        <v>120</v>
      </c>
    </row>
    <row r="23" ht="24.95" customHeight="1" spans="1:10">
      <c r="A23" s="7">
        <v>20</v>
      </c>
      <c r="B23" s="7" t="s">
        <v>71</v>
      </c>
      <c r="C23" s="7" t="s">
        <v>26</v>
      </c>
      <c r="D23" s="8">
        <v>450</v>
      </c>
      <c r="E23" s="9">
        <v>120</v>
      </c>
      <c r="F23" s="7">
        <v>99</v>
      </c>
      <c r="G23" s="7" t="s">
        <v>80</v>
      </c>
      <c r="H23" s="10" t="s">
        <v>64</v>
      </c>
      <c r="I23" s="8">
        <v>680</v>
      </c>
      <c r="J23" s="12">
        <v>1680</v>
      </c>
    </row>
    <row r="24" ht="24.95" customHeight="1" spans="1:10">
      <c r="A24" s="7">
        <v>21</v>
      </c>
      <c r="B24" s="7" t="s">
        <v>73</v>
      </c>
      <c r="C24" s="7" t="s">
        <v>26</v>
      </c>
      <c r="D24" s="8">
        <v>390</v>
      </c>
      <c r="E24" s="9">
        <v>30</v>
      </c>
      <c r="F24" s="7">
        <v>100</v>
      </c>
      <c r="G24" s="7" t="s">
        <v>82</v>
      </c>
      <c r="H24" s="18"/>
      <c r="I24" s="8">
        <v>280</v>
      </c>
      <c r="J24" s="19"/>
    </row>
    <row r="25" ht="24.95" customHeight="1" spans="1:10">
      <c r="A25" s="7">
        <v>22</v>
      </c>
      <c r="B25" s="7" t="s">
        <v>75</v>
      </c>
      <c r="C25" s="7" t="s">
        <v>24</v>
      </c>
      <c r="D25" s="8">
        <v>160</v>
      </c>
      <c r="E25" s="9">
        <v>30</v>
      </c>
      <c r="F25" s="7">
        <v>101</v>
      </c>
      <c r="G25" s="7" t="s">
        <v>84</v>
      </c>
      <c r="H25" s="18"/>
      <c r="I25" s="8">
        <v>120</v>
      </c>
      <c r="J25" s="19"/>
    </row>
    <row r="26" ht="24.95" customHeight="1" spans="1:10">
      <c r="A26" s="7">
        <v>23</v>
      </c>
      <c r="B26" s="7" t="s">
        <v>79</v>
      </c>
      <c r="C26" s="7" t="s">
        <v>26</v>
      </c>
      <c r="D26" s="8">
        <v>585</v>
      </c>
      <c r="E26" s="9">
        <v>210</v>
      </c>
      <c r="F26" s="7">
        <v>102</v>
      </c>
      <c r="G26" s="7" t="s">
        <v>86</v>
      </c>
      <c r="H26" s="18"/>
      <c r="I26" s="8">
        <v>25</v>
      </c>
      <c r="J26" s="19"/>
    </row>
    <row r="27" ht="24.95" customHeight="1" spans="1:10">
      <c r="A27" s="7">
        <v>24</v>
      </c>
      <c r="B27" s="7" t="s">
        <v>83</v>
      </c>
      <c r="C27" s="7" t="s">
        <v>26</v>
      </c>
      <c r="D27" s="8">
        <v>437</v>
      </c>
      <c r="E27" s="9">
        <v>60</v>
      </c>
      <c r="F27" s="7">
        <v>103</v>
      </c>
      <c r="G27" s="7" t="s">
        <v>88</v>
      </c>
      <c r="H27" s="18"/>
      <c r="I27" s="8">
        <v>28</v>
      </c>
      <c r="J27" s="19"/>
    </row>
    <row r="28" ht="24.95" customHeight="1" spans="1:10">
      <c r="A28" s="7">
        <v>25</v>
      </c>
      <c r="B28" s="7" t="s">
        <v>85</v>
      </c>
      <c r="C28" s="7" t="s">
        <v>26</v>
      </c>
      <c r="D28" s="8">
        <v>272</v>
      </c>
      <c r="E28" s="9">
        <v>150</v>
      </c>
      <c r="F28" s="7">
        <v>104</v>
      </c>
      <c r="G28" s="7" t="s">
        <v>90</v>
      </c>
      <c r="H28" s="18"/>
      <c r="I28" s="8">
        <v>758</v>
      </c>
      <c r="J28" s="19"/>
    </row>
    <row r="29" ht="24.95" customHeight="1" spans="1:10">
      <c r="A29" s="7">
        <v>26</v>
      </c>
      <c r="B29" s="7" t="s">
        <v>87</v>
      </c>
      <c r="C29" s="7" t="s">
        <v>64</v>
      </c>
      <c r="D29" s="8">
        <v>395</v>
      </c>
      <c r="E29" s="9">
        <v>70</v>
      </c>
      <c r="F29" s="7">
        <v>105</v>
      </c>
      <c r="G29" s="7" t="s">
        <v>92</v>
      </c>
      <c r="H29" s="18"/>
      <c r="I29" s="8">
        <v>160</v>
      </c>
      <c r="J29" s="19"/>
    </row>
    <row r="30" ht="24.95" customHeight="1" spans="1:10">
      <c r="A30" s="7">
        <v>27</v>
      </c>
      <c r="B30" s="7" t="s">
        <v>89</v>
      </c>
      <c r="C30" s="7" t="s">
        <v>24</v>
      </c>
      <c r="D30" s="8">
        <v>430</v>
      </c>
      <c r="E30" s="9">
        <v>70</v>
      </c>
      <c r="F30" s="7">
        <v>106</v>
      </c>
      <c r="G30" s="7" t="s">
        <v>94</v>
      </c>
      <c r="H30" s="11"/>
      <c r="I30" s="8">
        <v>1050</v>
      </c>
      <c r="J30" s="13"/>
    </row>
    <row r="31" ht="24.95" customHeight="1" spans="1:10">
      <c r="A31" s="7">
        <v>28</v>
      </c>
      <c r="B31" s="7" t="s">
        <v>91</v>
      </c>
      <c r="C31" s="7" t="s">
        <v>24</v>
      </c>
      <c r="D31" s="8">
        <v>430</v>
      </c>
      <c r="E31" s="9">
        <v>80</v>
      </c>
      <c r="F31" s="7">
        <v>107</v>
      </c>
      <c r="G31" s="7" t="s">
        <v>96</v>
      </c>
      <c r="H31" s="7" t="s">
        <v>26</v>
      </c>
      <c r="I31" s="8">
        <v>2628</v>
      </c>
      <c r="J31" s="9">
        <v>470</v>
      </c>
    </row>
    <row r="32" ht="24.95" customHeight="1" spans="1:10">
      <c r="A32" s="7">
        <v>29</v>
      </c>
      <c r="B32" s="7" t="s">
        <v>93</v>
      </c>
      <c r="C32" s="7" t="s">
        <v>26</v>
      </c>
      <c r="D32" s="8">
        <v>375</v>
      </c>
      <c r="E32" s="9">
        <v>140</v>
      </c>
      <c r="F32" s="7">
        <v>108</v>
      </c>
      <c r="G32" s="7" t="s">
        <v>98</v>
      </c>
      <c r="H32" s="7" t="s">
        <v>99</v>
      </c>
      <c r="I32" s="8">
        <v>180</v>
      </c>
      <c r="J32" s="9">
        <v>470</v>
      </c>
    </row>
    <row r="33" ht="24.95" customHeight="1" spans="1:10">
      <c r="A33" s="7">
        <v>30</v>
      </c>
      <c r="B33" s="7" t="s">
        <v>95</v>
      </c>
      <c r="C33" s="7" t="s">
        <v>50</v>
      </c>
      <c r="D33" s="8">
        <v>2580</v>
      </c>
      <c r="E33" s="9">
        <v>130</v>
      </c>
      <c r="F33" s="7">
        <v>109</v>
      </c>
      <c r="G33" s="7" t="s">
        <v>101</v>
      </c>
      <c r="H33" s="7" t="s">
        <v>26</v>
      </c>
      <c r="I33" s="8">
        <v>220</v>
      </c>
      <c r="J33" s="9">
        <v>70</v>
      </c>
    </row>
    <row r="34" ht="24.95" customHeight="1" spans="1:10">
      <c r="A34" s="7">
        <v>31</v>
      </c>
      <c r="B34" s="7" t="s">
        <v>97</v>
      </c>
      <c r="C34" s="7" t="s">
        <v>26</v>
      </c>
      <c r="D34" s="8">
        <v>610</v>
      </c>
      <c r="E34" s="9">
        <v>330</v>
      </c>
      <c r="F34" s="7">
        <v>110</v>
      </c>
      <c r="G34" s="7" t="s">
        <v>109</v>
      </c>
      <c r="H34" s="10" t="s">
        <v>64</v>
      </c>
      <c r="I34" s="8">
        <v>28</v>
      </c>
      <c r="J34" s="12">
        <v>470</v>
      </c>
    </row>
    <row r="35" ht="24.95" customHeight="1" spans="1:10">
      <c r="A35" s="7">
        <v>32</v>
      </c>
      <c r="B35" s="7" t="s">
        <v>100</v>
      </c>
      <c r="C35" s="7" t="s">
        <v>50</v>
      </c>
      <c r="D35" s="8">
        <v>585</v>
      </c>
      <c r="E35" s="9">
        <v>330</v>
      </c>
      <c r="F35" s="7">
        <v>111</v>
      </c>
      <c r="G35" s="7" t="s">
        <v>111</v>
      </c>
      <c r="H35" s="18"/>
      <c r="I35" s="8">
        <v>27</v>
      </c>
      <c r="J35" s="19"/>
    </row>
    <row r="36" ht="24.95" customHeight="1" spans="1:10">
      <c r="A36" s="7">
        <v>33</v>
      </c>
      <c r="B36" s="7" t="s">
        <v>102</v>
      </c>
      <c r="C36" s="7" t="s">
        <v>64</v>
      </c>
      <c r="D36" s="8">
        <v>1560</v>
      </c>
      <c r="E36" s="9">
        <v>90</v>
      </c>
      <c r="F36" s="7">
        <v>112</v>
      </c>
      <c r="G36" s="7" t="s">
        <v>113</v>
      </c>
      <c r="H36" s="18"/>
      <c r="I36" s="8">
        <v>368</v>
      </c>
      <c r="J36" s="19"/>
    </row>
    <row r="37" ht="24.95" customHeight="1" spans="1:10">
      <c r="A37" s="7">
        <v>34</v>
      </c>
      <c r="B37" s="7" t="s">
        <v>104</v>
      </c>
      <c r="C37" s="7" t="s">
        <v>26</v>
      </c>
      <c r="D37" s="8">
        <v>185</v>
      </c>
      <c r="E37" s="9">
        <v>330</v>
      </c>
      <c r="F37" s="7">
        <v>113</v>
      </c>
      <c r="G37" s="7" t="s">
        <v>115</v>
      </c>
      <c r="H37" s="11"/>
      <c r="I37" s="8">
        <v>425</v>
      </c>
      <c r="J37" s="13"/>
    </row>
    <row r="38" ht="24.95" customHeight="1" spans="1:10">
      <c r="A38" s="7">
        <v>35</v>
      </c>
      <c r="B38" s="7" t="s">
        <v>106</v>
      </c>
      <c r="C38" s="7" t="s">
        <v>26</v>
      </c>
      <c r="D38" s="8">
        <v>390</v>
      </c>
      <c r="E38" s="9">
        <v>65</v>
      </c>
      <c r="F38" s="7">
        <v>114</v>
      </c>
      <c r="G38" s="7" t="s">
        <v>117</v>
      </c>
      <c r="H38" s="7" t="s">
        <v>26</v>
      </c>
      <c r="I38" s="8">
        <v>55</v>
      </c>
      <c r="J38" s="8" t="s">
        <v>27</v>
      </c>
    </row>
    <row r="39" ht="24.95" customHeight="1" spans="1:10">
      <c r="A39" s="7">
        <v>36</v>
      </c>
      <c r="B39" s="7" t="s">
        <v>108</v>
      </c>
      <c r="C39" s="7" t="s">
        <v>26</v>
      </c>
      <c r="D39" s="8">
        <v>385</v>
      </c>
      <c r="E39" s="9">
        <v>60</v>
      </c>
      <c r="F39" s="7">
        <v>115</v>
      </c>
      <c r="G39" s="7" t="s">
        <v>119</v>
      </c>
      <c r="H39" s="10" t="s">
        <v>64</v>
      </c>
      <c r="I39" s="8">
        <v>262</v>
      </c>
      <c r="J39" s="12">
        <v>270</v>
      </c>
    </row>
    <row r="40" ht="24.95" customHeight="1" spans="1:10">
      <c r="A40" s="7">
        <v>37</v>
      </c>
      <c r="B40" s="7" t="s">
        <v>110</v>
      </c>
      <c r="C40" s="7" t="s">
        <v>24</v>
      </c>
      <c r="D40" s="8">
        <v>135</v>
      </c>
      <c r="E40" s="9">
        <v>105</v>
      </c>
      <c r="F40" s="7">
        <v>116</v>
      </c>
      <c r="G40" s="7" t="s">
        <v>121</v>
      </c>
      <c r="H40" s="18"/>
      <c r="I40" s="8">
        <v>195</v>
      </c>
      <c r="J40" s="19"/>
    </row>
    <row r="41" ht="24.95" customHeight="1" spans="1:10">
      <c r="A41" s="7">
        <v>38</v>
      </c>
      <c r="B41" s="7" t="s">
        <v>112</v>
      </c>
      <c r="C41" s="7" t="s">
        <v>26</v>
      </c>
      <c r="D41" s="8">
        <v>560</v>
      </c>
      <c r="E41" s="9">
        <v>80</v>
      </c>
      <c r="F41" s="7">
        <v>117</v>
      </c>
      <c r="G41" s="7" t="s">
        <v>123</v>
      </c>
      <c r="H41" s="11"/>
      <c r="I41" s="8">
        <v>165</v>
      </c>
      <c r="J41" s="13"/>
    </row>
    <row r="42" ht="24.95" customHeight="1" spans="1:10">
      <c r="A42" s="7">
        <v>39</v>
      </c>
      <c r="B42" s="7" t="s">
        <v>114</v>
      </c>
      <c r="C42" s="7" t="s">
        <v>24</v>
      </c>
      <c r="D42" s="8">
        <v>420</v>
      </c>
      <c r="E42" s="9">
        <v>60</v>
      </c>
      <c r="F42" s="7">
        <v>118</v>
      </c>
      <c r="G42" s="7" t="s">
        <v>125</v>
      </c>
      <c r="H42" s="7" t="s">
        <v>26</v>
      </c>
      <c r="I42" s="8">
        <v>185</v>
      </c>
      <c r="J42" s="9">
        <v>60</v>
      </c>
    </row>
    <row r="43" ht="24.95" customHeight="1" spans="1:10">
      <c r="A43" s="7">
        <v>40</v>
      </c>
      <c r="B43" s="7" t="s">
        <v>116</v>
      </c>
      <c r="C43" s="7" t="s">
        <v>26</v>
      </c>
      <c r="D43" s="8">
        <v>95</v>
      </c>
      <c r="E43" s="9">
        <v>60</v>
      </c>
      <c r="F43" s="7">
        <v>119</v>
      </c>
      <c r="G43" s="7" t="s">
        <v>127</v>
      </c>
      <c r="H43" s="7" t="s">
        <v>26</v>
      </c>
      <c r="I43" s="9">
        <v>120</v>
      </c>
      <c r="J43" s="9">
        <v>270</v>
      </c>
    </row>
    <row r="44" ht="24.95" customHeight="1" spans="1:10">
      <c r="A44" s="7">
        <v>41</v>
      </c>
      <c r="B44" s="7" t="s">
        <v>118</v>
      </c>
      <c r="C44" s="7" t="s">
        <v>26</v>
      </c>
      <c r="D44" s="8">
        <v>35</v>
      </c>
      <c r="E44" s="9">
        <v>35</v>
      </c>
      <c r="F44" s="7">
        <v>120</v>
      </c>
      <c r="G44" s="7" t="s">
        <v>129</v>
      </c>
      <c r="H44" s="7" t="s">
        <v>24</v>
      </c>
      <c r="I44" s="8">
        <v>385</v>
      </c>
      <c r="J44" s="9">
        <v>85</v>
      </c>
    </row>
    <row r="45" ht="24.95" customHeight="1" spans="1:10">
      <c r="A45" s="7">
        <v>42</v>
      </c>
      <c r="B45" s="7" t="s">
        <v>120</v>
      </c>
      <c r="C45" s="7" t="s">
        <v>24</v>
      </c>
      <c r="D45" s="8">
        <v>95</v>
      </c>
      <c r="E45" s="9">
        <v>130</v>
      </c>
      <c r="F45" s="7">
        <v>121</v>
      </c>
      <c r="G45" s="7" t="s">
        <v>131</v>
      </c>
      <c r="H45" s="7" t="s">
        <v>24</v>
      </c>
      <c r="I45" s="8">
        <v>325</v>
      </c>
      <c r="J45" s="9">
        <v>85</v>
      </c>
    </row>
    <row r="46" ht="24.95" customHeight="1" spans="1:10">
      <c r="A46" s="7">
        <v>43</v>
      </c>
      <c r="B46" s="7" t="s">
        <v>122</v>
      </c>
      <c r="C46" s="7" t="s">
        <v>26</v>
      </c>
      <c r="D46" s="8">
        <v>585</v>
      </c>
      <c r="E46" s="9">
        <v>35</v>
      </c>
      <c r="F46" s="7">
        <v>122</v>
      </c>
      <c r="G46" s="7" t="s">
        <v>235</v>
      </c>
      <c r="H46" s="7" t="s">
        <v>26</v>
      </c>
      <c r="I46" s="8">
        <v>220</v>
      </c>
      <c r="J46" s="9">
        <v>50</v>
      </c>
    </row>
    <row r="47" ht="24.95" customHeight="1" spans="1:10">
      <c r="A47" s="7">
        <v>44</v>
      </c>
      <c r="B47" s="7" t="s">
        <v>124</v>
      </c>
      <c r="C47" s="7" t="s">
        <v>24</v>
      </c>
      <c r="D47" s="8">
        <v>175</v>
      </c>
      <c r="E47" s="9">
        <v>35</v>
      </c>
      <c r="F47" s="7">
        <v>123</v>
      </c>
      <c r="G47" s="7" t="s">
        <v>219</v>
      </c>
      <c r="H47" s="7" t="s">
        <v>24</v>
      </c>
      <c r="I47" s="8">
        <v>95</v>
      </c>
      <c r="J47" s="9">
        <v>50</v>
      </c>
    </row>
    <row r="48" ht="24.95" customHeight="1" spans="1:10">
      <c r="A48" s="7">
        <v>45</v>
      </c>
      <c r="B48" s="7" t="s">
        <v>126</v>
      </c>
      <c r="C48" s="7" t="s">
        <v>24</v>
      </c>
      <c r="D48" s="8">
        <v>175</v>
      </c>
      <c r="E48" s="9">
        <v>150</v>
      </c>
      <c r="F48" s="7">
        <v>124</v>
      </c>
      <c r="G48" s="7" t="s">
        <v>133</v>
      </c>
      <c r="H48" s="7" t="s">
        <v>26</v>
      </c>
      <c r="I48" s="8">
        <v>165</v>
      </c>
      <c r="J48" s="9">
        <v>60</v>
      </c>
    </row>
    <row r="49" ht="24.95" customHeight="1" spans="1:10">
      <c r="A49" s="7">
        <v>46</v>
      </c>
      <c r="B49" s="7" t="s">
        <v>128</v>
      </c>
      <c r="C49" s="7" t="s">
        <v>26</v>
      </c>
      <c r="D49" s="8">
        <v>520</v>
      </c>
      <c r="E49" s="9">
        <v>65</v>
      </c>
      <c r="F49" s="7">
        <v>125</v>
      </c>
      <c r="G49" s="7" t="s">
        <v>135</v>
      </c>
      <c r="H49" s="7" t="s">
        <v>26</v>
      </c>
      <c r="I49" s="8">
        <v>225</v>
      </c>
      <c r="J49" s="9">
        <v>60</v>
      </c>
    </row>
    <row r="50" ht="24.95" customHeight="1" spans="1:10">
      <c r="A50" s="7">
        <v>47</v>
      </c>
      <c r="B50" s="7" t="s">
        <v>130</v>
      </c>
      <c r="C50" s="7" t="s">
        <v>26</v>
      </c>
      <c r="D50" s="8">
        <v>460</v>
      </c>
      <c r="E50" s="9">
        <v>65</v>
      </c>
      <c r="F50" s="7">
        <v>126</v>
      </c>
      <c r="G50" s="7" t="s">
        <v>137</v>
      </c>
      <c r="H50" s="7" t="s">
        <v>26</v>
      </c>
      <c r="I50" s="8">
        <v>1126</v>
      </c>
      <c r="J50" s="9">
        <v>70</v>
      </c>
    </row>
    <row r="51" ht="24.95" customHeight="1" spans="1:10">
      <c r="A51" s="7">
        <v>48</v>
      </c>
      <c r="B51" s="7" t="s">
        <v>134</v>
      </c>
      <c r="C51" s="7" t="s">
        <v>26</v>
      </c>
      <c r="D51" s="8">
        <v>1147</v>
      </c>
      <c r="E51" s="9">
        <v>85</v>
      </c>
      <c r="F51" s="7">
        <v>127</v>
      </c>
      <c r="G51" s="7" t="s">
        <v>139</v>
      </c>
      <c r="H51" s="7" t="s">
        <v>26</v>
      </c>
      <c r="I51" s="8">
        <v>3640</v>
      </c>
      <c r="J51" s="9">
        <v>140</v>
      </c>
    </row>
    <row r="52" ht="24.95" customHeight="1" spans="1:10">
      <c r="A52" s="7">
        <v>49</v>
      </c>
      <c r="B52" s="7" t="s">
        <v>136</v>
      </c>
      <c r="C52" s="7" t="s">
        <v>26</v>
      </c>
      <c r="D52" s="8">
        <v>595</v>
      </c>
      <c r="E52" s="9">
        <v>200</v>
      </c>
      <c r="F52" s="7">
        <v>128</v>
      </c>
      <c r="G52" s="7" t="s">
        <v>236</v>
      </c>
      <c r="H52" s="7" t="s">
        <v>189</v>
      </c>
      <c r="I52" s="9">
        <v>285</v>
      </c>
      <c r="J52" s="9">
        <v>70</v>
      </c>
    </row>
    <row r="53" ht="24.95" customHeight="1" spans="1:10">
      <c r="A53" s="7">
        <v>50</v>
      </c>
      <c r="B53" s="7" t="s">
        <v>138</v>
      </c>
      <c r="C53" s="7" t="s">
        <v>26</v>
      </c>
      <c r="D53" s="8" t="s">
        <v>27</v>
      </c>
      <c r="E53" s="9">
        <v>80</v>
      </c>
      <c r="F53" s="7">
        <v>129</v>
      </c>
      <c r="G53" s="7" t="s">
        <v>103</v>
      </c>
      <c r="H53" s="10" t="s">
        <v>64</v>
      </c>
      <c r="I53" s="9">
        <v>675</v>
      </c>
      <c r="J53" s="12">
        <v>75</v>
      </c>
    </row>
    <row r="54" ht="24.95" customHeight="1" spans="1:10">
      <c r="A54" s="7">
        <v>51</v>
      </c>
      <c r="B54" s="7" t="s">
        <v>145</v>
      </c>
      <c r="C54" s="7" t="s">
        <v>146</v>
      </c>
      <c r="D54" s="8">
        <v>170</v>
      </c>
      <c r="E54" s="9">
        <v>90</v>
      </c>
      <c r="F54" s="7">
        <v>130</v>
      </c>
      <c r="G54" s="7" t="s">
        <v>105</v>
      </c>
      <c r="H54" s="18"/>
      <c r="I54" s="9">
        <v>128</v>
      </c>
      <c r="J54" s="19"/>
    </row>
    <row r="55" ht="24.95" customHeight="1" spans="1:10">
      <c r="A55" s="7">
        <v>52</v>
      </c>
      <c r="B55" s="7" t="s">
        <v>148</v>
      </c>
      <c r="C55" s="7" t="s">
        <v>146</v>
      </c>
      <c r="D55" s="8">
        <v>150</v>
      </c>
      <c r="E55" s="9">
        <v>30</v>
      </c>
      <c r="F55" s="7">
        <v>131</v>
      </c>
      <c r="G55" s="7" t="s">
        <v>220</v>
      </c>
      <c r="H55" s="11"/>
      <c r="I55" s="9">
        <v>20</v>
      </c>
      <c r="J55" s="13"/>
    </row>
    <row r="56" ht="24.95" customHeight="1" spans="1:10">
      <c r="A56" s="7">
        <v>53</v>
      </c>
      <c r="B56" s="7" t="s">
        <v>150</v>
      </c>
      <c r="C56" s="7" t="s">
        <v>24</v>
      </c>
      <c r="D56" s="8">
        <v>52</v>
      </c>
      <c r="E56" s="9">
        <v>70</v>
      </c>
      <c r="F56" s="7">
        <v>132</v>
      </c>
      <c r="G56" s="7" t="s">
        <v>141</v>
      </c>
      <c r="H56" s="7" t="s">
        <v>26</v>
      </c>
      <c r="I56" s="9">
        <v>1250</v>
      </c>
      <c r="J56" s="9">
        <v>150</v>
      </c>
    </row>
    <row r="57" ht="24.95" customHeight="1" spans="1:10">
      <c r="A57" s="7">
        <v>54</v>
      </c>
      <c r="B57" s="7" t="s">
        <v>221</v>
      </c>
      <c r="C57" s="7" t="s">
        <v>24</v>
      </c>
      <c r="D57" s="8">
        <v>125</v>
      </c>
      <c r="E57" s="9">
        <v>80</v>
      </c>
      <c r="F57" s="7">
        <v>133</v>
      </c>
      <c r="G57" s="7" t="s">
        <v>144</v>
      </c>
      <c r="H57" s="7" t="s">
        <v>26</v>
      </c>
      <c r="I57" s="9">
        <v>895</v>
      </c>
      <c r="J57" s="9">
        <v>150</v>
      </c>
    </row>
    <row r="58" ht="24.95" customHeight="1" spans="1:10">
      <c r="A58" s="7">
        <v>55</v>
      </c>
      <c r="B58" s="7" t="s">
        <v>222</v>
      </c>
      <c r="C58" s="7" t="s">
        <v>223</v>
      </c>
      <c r="D58" s="8">
        <v>90</v>
      </c>
      <c r="E58" s="9">
        <v>80</v>
      </c>
      <c r="F58" s="7">
        <v>134</v>
      </c>
      <c r="G58" s="7" t="s">
        <v>149</v>
      </c>
      <c r="H58" s="7" t="s">
        <v>26</v>
      </c>
      <c r="I58" s="9">
        <v>320</v>
      </c>
      <c r="J58" s="9">
        <v>40</v>
      </c>
    </row>
    <row r="59" ht="24.95" customHeight="1" spans="1:10">
      <c r="A59" s="7">
        <v>56</v>
      </c>
      <c r="B59" s="7" t="s">
        <v>152</v>
      </c>
      <c r="C59" s="7" t="s">
        <v>26</v>
      </c>
      <c r="D59" s="8">
        <v>430</v>
      </c>
      <c r="E59" s="9">
        <v>80</v>
      </c>
      <c r="F59" s="7">
        <v>135</v>
      </c>
      <c r="G59" s="7" t="s">
        <v>151</v>
      </c>
      <c r="H59" s="7" t="s">
        <v>26</v>
      </c>
      <c r="I59" s="9">
        <v>850</v>
      </c>
      <c r="J59" s="9">
        <v>80</v>
      </c>
    </row>
    <row r="60" ht="24.95" customHeight="1" spans="1:10">
      <c r="A60" s="7">
        <v>57</v>
      </c>
      <c r="B60" s="7" t="s">
        <v>154</v>
      </c>
      <c r="C60" s="7" t="s">
        <v>26</v>
      </c>
      <c r="D60" s="8">
        <v>430</v>
      </c>
      <c r="E60" s="9">
        <v>135</v>
      </c>
      <c r="F60" s="7">
        <v>136</v>
      </c>
      <c r="G60" s="14" t="s">
        <v>224</v>
      </c>
      <c r="H60" s="7" t="s">
        <v>24</v>
      </c>
      <c r="I60" s="9">
        <v>294</v>
      </c>
      <c r="J60" s="9">
        <v>50</v>
      </c>
    </row>
    <row r="61" ht="24.95" customHeight="1" spans="1:10">
      <c r="A61" s="7">
        <v>58</v>
      </c>
      <c r="B61" s="7" t="s">
        <v>156</v>
      </c>
      <c r="C61" s="7" t="s">
        <v>26</v>
      </c>
      <c r="D61" s="8">
        <v>650</v>
      </c>
      <c r="E61" s="9">
        <v>120</v>
      </c>
      <c r="F61" s="7">
        <v>137</v>
      </c>
      <c r="G61" s="14" t="s">
        <v>161</v>
      </c>
      <c r="H61" s="7" t="s">
        <v>24</v>
      </c>
      <c r="I61" s="9">
        <v>325</v>
      </c>
      <c r="J61" s="9">
        <v>50</v>
      </c>
    </row>
    <row r="62" ht="24.95" customHeight="1" spans="1:10">
      <c r="A62" s="7">
        <v>59</v>
      </c>
      <c r="B62" s="7" t="s">
        <v>158</v>
      </c>
      <c r="C62" s="7" t="s">
        <v>26</v>
      </c>
      <c r="D62" s="8">
        <v>395</v>
      </c>
      <c r="E62" s="9">
        <v>80</v>
      </c>
      <c r="F62" s="7">
        <v>138</v>
      </c>
      <c r="G62" s="14" t="s">
        <v>179</v>
      </c>
      <c r="H62" s="7" t="s">
        <v>26</v>
      </c>
      <c r="I62" s="9">
        <v>1200</v>
      </c>
      <c r="J62" s="8" t="s">
        <v>27</v>
      </c>
    </row>
    <row r="63" ht="24.95" customHeight="1" spans="1:10">
      <c r="A63" s="7">
        <v>60</v>
      </c>
      <c r="B63" s="7" t="s">
        <v>160</v>
      </c>
      <c r="C63" s="7" t="s">
        <v>26</v>
      </c>
      <c r="D63" s="8">
        <v>690</v>
      </c>
      <c r="E63" s="9">
        <v>80</v>
      </c>
      <c r="F63" s="7">
        <v>139</v>
      </c>
      <c r="G63" s="14" t="s">
        <v>226</v>
      </c>
      <c r="H63" s="7" t="s">
        <v>26</v>
      </c>
      <c r="I63" s="9">
        <v>296</v>
      </c>
      <c r="J63" s="9">
        <v>50</v>
      </c>
    </row>
    <row r="64" ht="24.95" customHeight="1" spans="1:10">
      <c r="A64" s="7">
        <v>61</v>
      </c>
      <c r="B64" s="7" t="s">
        <v>162</v>
      </c>
      <c r="C64" s="10" t="s">
        <v>64</v>
      </c>
      <c r="D64" s="8">
        <v>670</v>
      </c>
      <c r="E64" s="12">
        <v>115</v>
      </c>
      <c r="F64" s="7">
        <v>140</v>
      </c>
      <c r="G64" s="14" t="s">
        <v>227</v>
      </c>
      <c r="H64" s="14" t="s">
        <v>186</v>
      </c>
      <c r="I64" s="9">
        <v>120</v>
      </c>
      <c r="J64" s="9">
        <v>100</v>
      </c>
    </row>
    <row r="65" ht="24.95" customHeight="1" spans="1:10">
      <c r="A65" s="7">
        <v>62</v>
      </c>
      <c r="B65" s="7" t="s">
        <v>164</v>
      </c>
      <c r="C65" s="18"/>
      <c r="D65" s="8">
        <v>385</v>
      </c>
      <c r="E65" s="19"/>
      <c r="F65" s="7">
        <v>141</v>
      </c>
      <c r="G65" s="14" t="s">
        <v>188</v>
      </c>
      <c r="H65" s="14" t="s">
        <v>189</v>
      </c>
      <c r="I65" s="9">
        <v>568</v>
      </c>
      <c r="J65" s="8" t="s">
        <v>27</v>
      </c>
    </row>
    <row r="66" ht="24.95" customHeight="1" spans="1:10">
      <c r="A66" s="7">
        <v>63</v>
      </c>
      <c r="B66" s="7" t="s">
        <v>166</v>
      </c>
      <c r="C66" s="18"/>
      <c r="D66" s="8">
        <v>270</v>
      </c>
      <c r="E66" s="19"/>
      <c r="F66" s="7">
        <v>142</v>
      </c>
      <c r="G66" s="14" t="s">
        <v>191</v>
      </c>
      <c r="H66" s="14" t="s">
        <v>99</v>
      </c>
      <c r="I66" s="9">
        <v>448</v>
      </c>
      <c r="J66" s="9">
        <v>25</v>
      </c>
    </row>
    <row r="67" ht="24.95" customHeight="1" spans="1:10">
      <c r="A67" s="7">
        <v>64</v>
      </c>
      <c r="B67" s="7" t="s">
        <v>168</v>
      </c>
      <c r="C67" s="18"/>
      <c r="D67" s="8">
        <v>95</v>
      </c>
      <c r="E67" s="19"/>
      <c r="F67" s="7">
        <v>143</v>
      </c>
      <c r="G67" s="14" t="s">
        <v>195</v>
      </c>
      <c r="H67" s="14" t="s">
        <v>186</v>
      </c>
      <c r="I67" s="8">
        <v>48</v>
      </c>
      <c r="J67" s="9">
        <v>60</v>
      </c>
    </row>
    <row r="68" ht="24.95" customHeight="1" spans="1:10">
      <c r="A68" s="7">
        <v>65</v>
      </c>
      <c r="B68" s="7" t="s">
        <v>170</v>
      </c>
      <c r="C68" s="11"/>
      <c r="D68" s="8">
        <v>120</v>
      </c>
      <c r="E68" s="13"/>
      <c r="F68" s="7">
        <v>144</v>
      </c>
      <c r="G68" s="14" t="s">
        <v>197</v>
      </c>
      <c r="H68" s="14" t="s">
        <v>186</v>
      </c>
      <c r="I68" s="9">
        <v>28</v>
      </c>
      <c r="J68" s="9">
        <v>120</v>
      </c>
    </row>
    <row r="69" ht="24.95" customHeight="1" spans="1:10">
      <c r="A69" s="7">
        <v>66</v>
      </c>
      <c r="B69" s="7" t="s">
        <v>172</v>
      </c>
      <c r="C69" s="10" t="s">
        <v>64</v>
      </c>
      <c r="D69" s="8">
        <v>90</v>
      </c>
      <c r="E69" s="12">
        <v>90</v>
      </c>
      <c r="F69" s="7">
        <v>145</v>
      </c>
      <c r="G69" s="14" t="s">
        <v>229</v>
      </c>
      <c r="H69" s="14" t="s">
        <v>26</v>
      </c>
      <c r="I69" s="9">
        <v>80</v>
      </c>
      <c r="J69" s="9">
        <v>30</v>
      </c>
    </row>
    <row r="70" ht="24.95" customHeight="1" spans="1:10">
      <c r="A70" s="7">
        <v>67</v>
      </c>
      <c r="B70" s="7" t="s">
        <v>174</v>
      </c>
      <c r="C70" s="18"/>
      <c r="D70" s="8">
        <v>380</v>
      </c>
      <c r="E70" s="19"/>
      <c r="F70" s="7">
        <v>146</v>
      </c>
      <c r="G70" s="14" t="s">
        <v>199</v>
      </c>
      <c r="H70" s="7" t="s">
        <v>26</v>
      </c>
      <c r="I70" s="9">
        <v>224</v>
      </c>
      <c r="J70" s="9">
        <v>30</v>
      </c>
    </row>
    <row r="71" ht="24.95" customHeight="1" spans="1:10">
      <c r="A71" s="7">
        <v>68</v>
      </c>
      <c r="B71" s="7" t="s">
        <v>176</v>
      </c>
      <c r="C71" s="11"/>
      <c r="D71" s="8">
        <v>220</v>
      </c>
      <c r="E71" s="13"/>
      <c r="F71" s="7">
        <v>147</v>
      </c>
      <c r="G71" s="14" t="s">
        <v>201</v>
      </c>
      <c r="H71" s="7" t="s">
        <v>26</v>
      </c>
      <c r="I71" s="9">
        <v>24</v>
      </c>
      <c r="J71" s="9">
        <v>10</v>
      </c>
    </row>
    <row r="72" ht="24.95" customHeight="1" spans="1:10">
      <c r="A72" s="7">
        <v>69</v>
      </c>
      <c r="B72" s="7" t="s">
        <v>178</v>
      </c>
      <c r="C72" s="7" t="s">
        <v>26</v>
      </c>
      <c r="D72" s="8">
        <v>95</v>
      </c>
      <c r="E72" s="9">
        <v>90</v>
      </c>
      <c r="F72" s="7">
        <v>148</v>
      </c>
      <c r="G72" s="14" t="s">
        <v>281</v>
      </c>
      <c r="H72" s="7" t="s">
        <v>26</v>
      </c>
      <c r="I72" s="9">
        <v>11960</v>
      </c>
      <c r="J72" s="9">
        <v>800</v>
      </c>
    </row>
    <row r="73" ht="24.95" customHeight="1" spans="1:10">
      <c r="A73" s="7">
        <v>70</v>
      </c>
      <c r="B73" s="7" t="s">
        <v>180</v>
      </c>
      <c r="C73" s="7" t="s">
        <v>26</v>
      </c>
      <c r="D73" s="8">
        <v>90</v>
      </c>
      <c r="E73" s="9">
        <v>120</v>
      </c>
      <c r="F73" s="7">
        <v>149</v>
      </c>
      <c r="G73" s="14" t="s">
        <v>282</v>
      </c>
      <c r="H73" s="7" t="s">
        <v>26</v>
      </c>
      <c r="I73" s="9">
        <v>1875</v>
      </c>
      <c r="J73" s="9">
        <v>200</v>
      </c>
    </row>
    <row r="74" ht="24.95" customHeight="1" spans="1:10">
      <c r="A74" s="7">
        <v>71</v>
      </c>
      <c r="B74" s="7" t="s">
        <v>182</v>
      </c>
      <c r="C74" s="7" t="s">
        <v>26</v>
      </c>
      <c r="D74" s="8">
        <v>660</v>
      </c>
      <c r="E74" s="9">
        <v>350</v>
      </c>
      <c r="F74" s="7">
        <v>150</v>
      </c>
      <c r="G74" s="14" t="s">
        <v>283</v>
      </c>
      <c r="H74" s="7" t="s">
        <v>26</v>
      </c>
      <c r="I74" s="8">
        <v>2636</v>
      </c>
      <c r="J74" s="9">
        <v>100</v>
      </c>
    </row>
    <row r="75" ht="24.95" customHeight="1" spans="1:10">
      <c r="A75" s="7">
        <v>72</v>
      </c>
      <c r="B75" s="7" t="s">
        <v>184</v>
      </c>
      <c r="C75" s="7" t="s">
        <v>24</v>
      </c>
      <c r="D75" s="8">
        <v>490</v>
      </c>
      <c r="E75" s="9">
        <v>95</v>
      </c>
      <c r="F75" s="7">
        <v>151</v>
      </c>
      <c r="G75" s="14" t="s">
        <v>284</v>
      </c>
      <c r="H75" s="7" t="s">
        <v>26</v>
      </c>
      <c r="I75" s="8">
        <v>885</v>
      </c>
      <c r="J75" s="9">
        <v>380</v>
      </c>
    </row>
    <row r="76" ht="24.95" customHeight="1" spans="1:10">
      <c r="A76" s="7">
        <v>73</v>
      </c>
      <c r="B76" s="7" t="s">
        <v>230</v>
      </c>
      <c r="C76" s="7" t="s">
        <v>26</v>
      </c>
      <c r="D76" s="8">
        <v>165</v>
      </c>
      <c r="E76" s="9">
        <v>75</v>
      </c>
      <c r="F76" s="7">
        <v>152</v>
      </c>
      <c r="G76" s="33" t="s">
        <v>285</v>
      </c>
      <c r="H76" s="7" t="s">
        <v>26</v>
      </c>
      <c r="I76" s="9">
        <v>860</v>
      </c>
      <c r="J76" s="9">
        <v>150</v>
      </c>
    </row>
    <row r="77" ht="24.95" customHeight="1" spans="1:10">
      <c r="A77" s="7">
        <v>74</v>
      </c>
      <c r="B77" s="7" t="s">
        <v>190</v>
      </c>
      <c r="C77" s="7" t="s">
        <v>24</v>
      </c>
      <c r="D77" s="8">
        <v>150</v>
      </c>
      <c r="E77" s="9">
        <v>45</v>
      </c>
      <c r="F77" s="7">
        <v>153</v>
      </c>
      <c r="G77" s="15" t="s">
        <v>286</v>
      </c>
      <c r="H77" s="7" t="s">
        <v>26</v>
      </c>
      <c r="I77" s="8">
        <v>1600</v>
      </c>
      <c r="J77" s="9">
        <v>450</v>
      </c>
    </row>
    <row r="78" ht="24.95" customHeight="1" spans="1:10">
      <c r="A78" s="7">
        <v>75</v>
      </c>
      <c r="B78" s="7" t="s">
        <v>192</v>
      </c>
      <c r="C78" s="7" t="s">
        <v>24</v>
      </c>
      <c r="D78" s="8">
        <v>390</v>
      </c>
      <c r="E78" s="9">
        <v>120</v>
      </c>
      <c r="F78" s="7">
        <v>154</v>
      </c>
      <c r="G78" s="33" t="s">
        <v>287</v>
      </c>
      <c r="H78" s="7" t="s">
        <v>26</v>
      </c>
      <c r="I78" s="9">
        <v>295</v>
      </c>
      <c r="J78" s="9">
        <v>120</v>
      </c>
    </row>
    <row r="79" ht="24.95" customHeight="1" spans="1:10">
      <c r="A79" s="7">
        <v>76</v>
      </c>
      <c r="B79" s="7" t="s">
        <v>194</v>
      </c>
      <c r="C79" s="7" t="s">
        <v>26</v>
      </c>
      <c r="D79" s="8">
        <v>45</v>
      </c>
      <c r="E79" s="9">
        <v>30</v>
      </c>
      <c r="F79" s="7">
        <v>155</v>
      </c>
      <c r="G79" s="14" t="s">
        <v>288</v>
      </c>
      <c r="H79" s="7" t="s">
        <v>26</v>
      </c>
      <c r="I79" s="9">
        <v>1850</v>
      </c>
      <c r="J79" s="9">
        <v>400</v>
      </c>
    </row>
    <row r="80" ht="24.95" customHeight="1" spans="1:10">
      <c r="A80" s="7">
        <v>77</v>
      </c>
      <c r="B80" s="7" t="s">
        <v>202</v>
      </c>
      <c r="C80" s="7" t="s">
        <v>24</v>
      </c>
      <c r="D80" s="8">
        <v>225</v>
      </c>
      <c r="E80" s="9">
        <v>70</v>
      </c>
      <c r="F80" s="7">
        <v>156</v>
      </c>
      <c r="G80" s="14" t="s">
        <v>289</v>
      </c>
      <c r="H80" s="7" t="s">
        <v>26</v>
      </c>
      <c r="I80" s="9">
        <v>327</v>
      </c>
      <c r="J80" s="9">
        <v>150</v>
      </c>
    </row>
    <row r="81" ht="24.95" customHeight="1" spans="1:10">
      <c r="A81" s="7">
        <v>78</v>
      </c>
      <c r="B81" s="7" t="s">
        <v>204</v>
      </c>
      <c r="C81" s="7" t="s">
        <v>24</v>
      </c>
      <c r="D81" s="8">
        <v>235</v>
      </c>
      <c r="E81" s="9">
        <v>70</v>
      </c>
      <c r="F81" s="7">
        <v>157</v>
      </c>
      <c r="G81" s="14" t="s">
        <v>203</v>
      </c>
      <c r="H81" s="7" t="s">
        <v>22</v>
      </c>
      <c r="I81" s="9">
        <v>64</v>
      </c>
      <c r="J81" s="9">
        <v>80</v>
      </c>
    </row>
    <row r="82" ht="24.95" customHeight="1" spans="1:10">
      <c r="A82" s="7">
        <v>79</v>
      </c>
      <c r="B82" s="7" t="s">
        <v>208</v>
      </c>
      <c r="C82" s="7" t="s">
        <v>24</v>
      </c>
      <c r="D82" s="8">
        <v>1360</v>
      </c>
      <c r="E82" s="9">
        <v>250</v>
      </c>
      <c r="F82" s="7">
        <v>158</v>
      </c>
      <c r="G82" s="14" t="s">
        <v>205</v>
      </c>
      <c r="H82" s="7" t="s">
        <v>206</v>
      </c>
      <c r="I82" s="9">
        <v>112</v>
      </c>
      <c r="J82" s="23" t="s">
        <v>27</v>
      </c>
    </row>
    <row r="83" ht="24.95" customHeight="1" spans="1:4">
      <c r="A83" s="20"/>
      <c r="B83" s="20"/>
      <c r="C83" s="20"/>
      <c r="D83" s="20"/>
    </row>
    <row r="84" ht="24.95" customHeight="1" spans="1:4">
      <c r="A84" s="20"/>
      <c r="B84" s="20"/>
      <c r="C84" s="20"/>
      <c r="D84" s="20"/>
    </row>
    <row r="85" ht="24.95" customHeight="1" spans="1:4">
      <c r="A85" s="20"/>
      <c r="B85" s="20"/>
      <c r="C85" s="20"/>
      <c r="D85" s="20"/>
    </row>
    <row r="86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3">
      <c r="A91" s="2"/>
      <c r="B91" s="20"/>
      <c r="C91" s="20"/>
    </row>
    <row r="92" spans="1:3">
      <c r="A92" s="2"/>
      <c r="B92" s="2"/>
      <c r="C92" s="20"/>
    </row>
    <row r="93" spans="1:3">
      <c r="A93" s="2"/>
      <c r="B93" s="2"/>
      <c r="C93" s="20"/>
    </row>
    <row r="94" spans="1:3">
      <c r="A94" s="2"/>
      <c r="B94" s="2"/>
      <c r="C94" s="20"/>
    </row>
    <row r="95" spans="1:3">
      <c r="A95" s="2"/>
      <c r="B95" s="2"/>
      <c r="C95" s="20"/>
    </row>
    <row r="96" spans="1:3">
      <c r="A96" s="2"/>
      <c r="B96" s="2"/>
      <c r="C96" s="20"/>
    </row>
    <row r="97" spans="1:3">
      <c r="A97" s="2"/>
      <c r="B97" s="2"/>
      <c r="C97" s="20"/>
    </row>
    <row r="98" spans="1:3">
      <c r="A98" s="2"/>
      <c r="B98" s="2"/>
      <c r="C98" s="20"/>
    </row>
    <row r="99" spans="1:3">
      <c r="A99" s="2"/>
      <c r="B99" s="2"/>
      <c r="C99" s="2"/>
    </row>
    <row r="100" spans="1:3">
      <c r="A100" s="2"/>
      <c r="B100" s="2"/>
      <c r="C100" s="20"/>
    </row>
    <row r="101" spans="1:3">
      <c r="A101" s="2"/>
      <c r="B101" s="2"/>
      <c r="C101" s="20"/>
    </row>
    <row r="102" spans="1:3">
      <c r="A102" s="2"/>
      <c r="B102" s="2"/>
      <c r="C102" s="20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</sheetData>
  <mergeCells count="15">
    <mergeCell ref="A2:J2"/>
    <mergeCell ref="C17:C18"/>
    <mergeCell ref="C64:C68"/>
    <mergeCell ref="C69:C71"/>
    <mergeCell ref="E17:E18"/>
    <mergeCell ref="E64:E68"/>
    <mergeCell ref="E69:E71"/>
    <mergeCell ref="H23:H30"/>
    <mergeCell ref="H34:H37"/>
    <mergeCell ref="H39:H41"/>
    <mergeCell ref="H53:H55"/>
    <mergeCell ref="J23:J30"/>
    <mergeCell ref="J34:J37"/>
    <mergeCell ref="J39:J41"/>
    <mergeCell ref="J53:J55"/>
  </mergeCells>
  <pageMargins left="0.748031496062992" right="0.748031496062992" top="0.984251968503937" bottom="0.984251968503937" header="0.511811023622047" footer="0.511811023622047"/>
  <pageSetup paperSize="9" scale="86" fitToHeight="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0"/>
  <sheetViews>
    <sheetView view="pageBreakPreview" zoomScale="115" zoomScaleNormal="100" topLeftCell="A60" workbookViewId="0">
      <selection activeCell="J76" sqref="G74:J76"/>
    </sheetView>
  </sheetViews>
  <sheetFormatPr defaultColWidth="9" defaultRowHeight="13.5"/>
  <cols>
    <col min="1" max="1" width="5.625" customWidth="1"/>
    <col min="2" max="2" width="20.875" customWidth="1"/>
    <col min="3" max="3" width="5.625" customWidth="1"/>
    <col min="4" max="5" width="7" customWidth="1"/>
    <col min="6" max="6" width="5.625" customWidth="1"/>
    <col min="7" max="7" width="21.5" customWidth="1"/>
    <col min="8" max="8" width="5.625" customWidth="1"/>
    <col min="9" max="10" width="7" customWidth="1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290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278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278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76</v>
      </c>
      <c r="G4" s="7" t="s">
        <v>180</v>
      </c>
      <c r="H4" s="7" t="s">
        <v>26</v>
      </c>
      <c r="I4" s="8">
        <v>110</v>
      </c>
      <c r="J4" s="9">
        <v>90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77</v>
      </c>
      <c r="G5" s="7" t="s">
        <v>182</v>
      </c>
      <c r="H5" s="7" t="s">
        <v>26</v>
      </c>
      <c r="I5" s="8">
        <v>720</v>
      </c>
      <c r="J5" s="9">
        <v>120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56</v>
      </c>
      <c r="E6" s="9">
        <v>16</v>
      </c>
      <c r="F6" s="7">
        <v>78</v>
      </c>
      <c r="G6" s="7" t="s">
        <v>237</v>
      </c>
      <c r="H6" s="7" t="s">
        <v>99</v>
      </c>
      <c r="I6" s="8">
        <v>650</v>
      </c>
      <c r="J6" s="9">
        <v>150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79</v>
      </c>
      <c r="G7" s="14" t="s">
        <v>273</v>
      </c>
      <c r="H7" s="7" t="s">
        <v>24</v>
      </c>
      <c r="I7" s="8">
        <v>280</v>
      </c>
      <c r="J7" s="9">
        <v>75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750</v>
      </c>
      <c r="E8" s="9">
        <v>125</v>
      </c>
      <c r="F8" s="7">
        <v>80</v>
      </c>
      <c r="G8" s="14" t="s">
        <v>274</v>
      </c>
      <c r="H8" s="7" t="s">
        <v>24</v>
      </c>
      <c r="I8" s="8">
        <v>230</v>
      </c>
      <c r="J8" s="9">
        <v>75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150</v>
      </c>
      <c r="E9" s="9">
        <v>50</v>
      </c>
      <c r="F9" s="7">
        <v>81</v>
      </c>
      <c r="G9" s="14" t="s">
        <v>275</v>
      </c>
      <c r="H9" s="7" t="s">
        <v>24</v>
      </c>
      <c r="I9" s="9">
        <v>360</v>
      </c>
      <c r="J9" s="9">
        <v>95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72</v>
      </c>
      <c r="E10" s="9">
        <v>115</v>
      </c>
      <c r="F10" s="7">
        <v>82</v>
      </c>
      <c r="G10" s="14" t="s">
        <v>276</v>
      </c>
      <c r="H10" s="7" t="s">
        <v>24</v>
      </c>
      <c r="I10" s="8">
        <v>480</v>
      </c>
      <c r="J10" s="9">
        <v>120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83</v>
      </c>
      <c r="G11" s="7" t="s">
        <v>184</v>
      </c>
      <c r="H11" s="7" t="s">
        <v>24</v>
      </c>
      <c r="I11" s="8">
        <v>620</v>
      </c>
      <c r="J11" s="9">
        <v>95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84</v>
      </c>
      <c r="G12" s="7" t="s">
        <v>230</v>
      </c>
      <c r="H12" s="7" t="s">
        <v>26</v>
      </c>
      <c r="I12" s="8">
        <v>180</v>
      </c>
      <c r="J12" s="9">
        <v>75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85</v>
      </c>
      <c r="G13" s="7" t="s">
        <v>190</v>
      </c>
      <c r="H13" s="7" t="s">
        <v>24</v>
      </c>
      <c r="I13" s="8">
        <v>160</v>
      </c>
      <c r="J13" s="9">
        <v>45</v>
      </c>
    </row>
    <row r="14" ht="24.95" customHeight="1" spans="1:10">
      <c r="A14" s="7">
        <v>11</v>
      </c>
      <c r="B14" s="7" t="s">
        <v>211</v>
      </c>
      <c r="C14" s="7" t="s">
        <v>212</v>
      </c>
      <c r="D14" s="8">
        <v>75</v>
      </c>
      <c r="E14" s="9">
        <v>10</v>
      </c>
      <c r="F14" s="7">
        <v>86</v>
      </c>
      <c r="G14" s="7" t="s">
        <v>192</v>
      </c>
      <c r="H14" s="7" t="s">
        <v>24</v>
      </c>
      <c r="I14" s="8">
        <v>420</v>
      </c>
      <c r="J14" s="9">
        <v>120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1280</v>
      </c>
      <c r="E15" s="9">
        <v>105</v>
      </c>
      <c r="F15" s="7">
        <v>87</v>
      </c>
      <c r="G15" s="7" t="s">
        <v>194</v>
      </c>
      <c r="H15" s="7" t="s">
        <v>26</v>
      </c>
      <c r="I15" s="8">
        <v>65</v>
      </c>
      <c r="J15" s="9">
        <v>30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670</v>
      </c>
      <c r="E16" s="9">
        <v>115</v>
      </c>
      <c r="F16" s="7">
        <v>88</v>
      </c>
      <c r="G16" s="7" t="s">
        <v>202</v>
      </c>
      <c r="H16" s="7" t="s">
        <v>24</v>
      </c>
      <c r="I16" s="8">
        <v>240</v>
      </c>
      <c r="J16" s="9">
        <v>70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140</v>
      </c>
      <c r="E17" s="9">
        <v>50</v>
      </c>
      <c r="F17" s="7">
        <v>89</v>
      </c>
      <c r="G17" s="7" t="s">
        <v>204</v>
      </c>
      <c r="H17" s="7" t="s">
        <v>24</v>
      </c>
      <c r="I17" s="8">
        <v>265</v>
      </c>
      <c r="J17" s="9">
        <v>70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280</v>
      </c>
      <c r="E18" s="9">
        <v>60</v>
      </c>
      <c r="F18" s="7">
        <v>90</v>
      </c>
      <c r="G18" s="7" t="s">
        <v>208</v>
      </c>
      <c r="H18" s="7" t="s">
        <v>24</v>
      </c>
      <c r="I18" s="8">
        <v>1950</v>
      </c>
      <c r="J18" s="9">
        <v>250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260</v>
      </c>
      <c r="E19" s="9">
        <v>60</v>
      </c>
      <c r="F19" s="7">
        <v>91</v>
      </c>
      <c r="G19" s="7" t="s">
        <v>32</v>
      </c>
      <c r="H19" s="7" t="s">
        <v>26</v>
      </c>
      <c r="I19" s="8">
        <v>1950</v>
      </c>
      <c r="J19" s="9">
        <v>190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320</v>
      </c>
      <c r="E20" s="9">
        <v>55</v>
      </c>
      <c r="F20" s="7">
        <v>92</v>
      </c>
      <c r="G20" s="7" t="s">
        <v>34</v>
      </c>
      <c r="H20" s="7" t="s">
        <v>26</v>
      </c>
      <c r="I20" s="8">
        <v>175</v>
      </c>
      <c r="J20" s="9">
        <v>50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920</v>
      </c>
      <c r="E21" s="9">
        <v>90</v>
      </c>
      <c r="F21" s="7">
        <v>93</v>
      </c>
      <c r="G21" s="7" t="s">
        <v>38</v>
      </c>
      <c r="H21" s="7" t="s">
        <v>24</v>
      </c>
      <c r="I21" s="8">
        <v>820</v>
      </c>
      <c r="J21" s="9">
        <v>110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320</v>
      </c>
      <c r="E22" s="12">
        <v>105</v>
      </c>
      <c r="F22" s="7">
        <v>94</v>
      </c>
      <c r="G22" s="7" t="s">
        <v>213</v>
      </c>
      <c r="H22" s="7" t="s">
        <v>26</v>
      </c>
      <c r="I22" s="8">
        <v>155</v>
      </c>
      <c r="J22" s="9">
        <v>90</v>
      </c>
    </row>
    <row r="23" ht="24.95" customHeight="1" spans="1:10">
      <c r="A23" s="7">
        <v>20</v>
      </c>
      <c r="B23" s="7" t="s">
        <v>62</v>
      </c>
      <c r="C23" s="11"/>
      <c r="D23" s="8">
        <v>353</v>
      </c>
      <c r="E23" s="13"/>
      <c r="F23" s="7">
        <v>95</v>
      </c>
      <c r="G23" s="7" t="s">
        <v>214</v>
      </c>
      <c r="H23" s="7" t="s">
        <v>26</v>
      </c>
      <c r="I23" s="8">
        <v>460</v>
      </c>
      <c r="J23" s="9">
        <v>110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95</v>
      </c>
      <c r="E24" s="9">
        <v>35</v>
      </c>
      <c r="F24" s="7">
        <v>96</v>
      </c>
      <c r="G24" s="7" t="s">
        <v>40</v>
      </c>
      <c r="H24" s="7" t="s">
        <v>26</v>
      </c>
      <c r="I24" s="8">
        <v>520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1280</v>
      </c>
      <c r="E25" s="9">
        <v>60</v>
      </c>
      <c r="F25" s="7">
        <v>97</v>
      </c>
      <c r="G25" s="7" t="s">
        <v>42</v>
      </c>
      <c r="H25" s="7" t="s">
        <v>26</v>
      </c>
      <c r="I25" s="8">
        <v>280</v>
      </c>
      <c r="J25" s="9">
        <v>135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450</v>
      </c>
      <c r="E26" s="9">
        <v>40</v>
      </c>
      <c r="F26" s="7">
        <v>98</v>
      </c>
      <c r="G26" s="7" t="s">
        <v>44</v>
      </c>
      <c r="H26" s="7" t="s">
        <v>24</v>
      </c>
      <c r="I26" s="8">
        <v>120</v>
      </c>
      <c r="J26" s="9">
        <v>100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460</v>
      </c>
      <c r="E27" s="9">
        <v>120</v>
      </c>
      <c r="F27" s="7">
        <v>99</v>
      </c>
      <c r="G27" s="7" t="s">
        <v>216</v>
      </c>
      <c r="H27" s="7" t="s">
        <v>26</v>
      </c>
      <c r="I27" s="8">
        <v>356</v>
      </c>
      <c r="J27" s="9">
        <v>50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420</v>
      </c>
      <c r="E28" s="9">
        <v>120</v>
      </c>
      <c r="F28" s="7">
        <v>100</v>
      </c>
      <c r="G28" s="7" t="s">
        <v>218</v>
      </c>
      <c r="H28" s="7" t="s">
        <v>26</v>
      </c>
      <c r="I28" s="8">
        <v>265</v>
      </c>
      <c r="J28" s="9">
        <v>30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160</v>
      </c>
      <c r="E29" s="9">
        <v>30</v>
      </c>
      <c r="F29" s="7">
        <v>101</v>
      </c>
      <c r="G29" s="7" t="s">
        <v>46</v>
      </c>
      <c r="H29" s="7" t="s">
        <v>26</v>
      </c>
      <c r="I29" s="8" t="s">
        <v>27</v>
      </c>
      <c r="J29" s="9">
        <v>120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210</v>
      </c>
      <c r="E30" s="9">
        <v>30</v>
      </c>
      <c r="F30" s="7">
        <v>102</v>
      </c>
      <c r="G30" s="7" t="s">
        <v>48</v>
      </c>
      <c r="H30" s="7" t="s">
        <v>26</v>
      </c>
      <c r="I30" s="8">
        <v>1290</v>
      </c>
      <c r="J30" s="9">
        <v>120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360</v>
      </c>
      <c r="E31" s="9">
        <v>60</v>
      </c>
      <c r="F31" s="7">
        <v>103</v>
      </c>
      <c r="G31" s="7" t="s">
        <v>51</v>
      </c>
      <c r="H31" s="7" t="s">
        <v>26</v>
      </c>
      <c r="I31" s="8">
        <v>185</v>
      </c>
      <c r="J31" s="9">
        <v>120</v>
      </c>
    </row>
    <row r="32" ht="24.95" customHeight="1" spans="1:10">
      <c r="A32" s="7">
        <v>29</v>
      </c>
      <c r="B32" s="7" t="s">
        <v>81</v>
      </c>
      <c r="C32" s="7" t="s">
        <v>64</v>
      </c>
      <c r="D32" s="8">
        <v>750</v>
      </c>
      <c r="E32" s="9">
        <v>210</v>
      </c>
      <c r="F32" s="7">
        <v>104</v>
      </c>
      <c r="G32" s="7" t="s">
        <v>53</v>
      </c>
      <c r="H32" s="7" t="s">
        <v>24</v>
      </c>
      <c r="I32" s="8">
        <v>1850</v>
      </c>
      <c r="J32" s="9">
        <v>135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390</v>
      </c>
      <c r="E33" s="9" t="s">
        <v>27</v>
      </c>
      <c r="F33" s="7">
        <v>105</v>
      </c>
      <c r="G33" s="7" t="s">
        <v>55</v>
      </c>
      <c r="H33" s="7" t="s">
        <v>24</v>
      </c>
      <c r="I33" s="8">
        <v>670</v>
      </c>
      <c r="J33" s="9">
        <v>150</v>
      </c>
    </row>
    <row r="34" ht="24.95" customHeight="1" spans="1:10">
      <c r="A34" s="7">
        <v>31</v>
      </c>
      <c r="B34" s="7" t="s">
        <v>85</v>
      </c>
      <c r="C34" s="7" t="s">
        <v>26</v>
      </c>
      <c r="D34" s="8">
        <v>135</v>
      </c>
      <c r="E34" s="9">
        <v>60</v>
      </c>
      <c r="F34" s="7">
        <v>106</v>
      </c>
      <c r="G34" s="7" t="s">
        <v>61</v>
      </c>
      <c r="H34" s="7" t="s">
        <v>26</v>
      </c>
      <c r="I34" s="8">
        <v>358</v>
      </c>
      <c r="J34" s="9">
        <v>145</v>
      </c>
    </row>
    <row r="35" ht="24.95" customHeight="1" spans="1:10">
      <c r="A35" s="7">
        <v>32</v>
      </c>
      <c r="B35" s="7" t="s">
        <v>87</v>
      </c>
      <c r="C35" s="7" t="s">
        <v>64</v>
      </c>
      <c r="D35" s="8">
        <v>460</v>
      </c>
      <c r="E35" s="9">
        <v>150</v>
      </c>
      <c r="F35" s="7">
        <v>107</v>
      </c>
      <c r="G35" s="7" t="s">
        <v>80</v>
      </c>
      <c r="H35" s="10" t="s">
        <v>64</v>
      </c>
      <c r="I35" s="8">
        <v>820</v>
      </c>
      <c r="J35" s="12">
        <v>1680</v>
      </c>
    </row>
    <row r="36" ht="24.95" customHeight="1" spans="1:10">
      <c r="A36" s="7">
        <v>33</v>
      </c>
      <c r="B36" s="7" t="s">
        <v>89</v>
      </c>
      <c r="C36" s="7" t="s">
        <v>24</v>
      </c>
      <c r="D36" s="8">
        <v>470</v>
      </c>
      <c r="E36" s="9">
        <v>70</v>
      </c>
      <c r="F36" s="7">
        <v>108</v>
      </c>
      <c r="G36" s="7" t="s">
        <v>82</v>
      </c>
      <c r="H36" s="18"/>
      <c r="I36" s="8">
        <v>330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470</v>
      </c>
      <c r="E37" s="9">
        <v>70</v>
      </c>
      <c r="F37" s="7">
        <v>109</v>
      </c>
      <c r="G37" s="7" t="s">
        <v>84</v>
      </c>
      <c r="H37" s="18"/>
      <c r="I37" s="8">
        <v>160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560</v>
      </c>
      <c r="E38" s="9">
        <v>80</v>
      </c>
      <c r="F38" s="7">
        <v>110</v>
      </c>
      <c r="G38" s="7" t="s">
        <v>86</v>
      </c>
      <c r="H38" s="18"/>
      <c r="I38" s="8">
        <v>30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1980</v>
      </c>
      <c r="E39" s="9">
        <v>140</v>
      </c>
      <c r="F39" s="7">
        <v>111</v>
      </c>
      <c r="G39" s="7" t="s">
        <v>88</v>
      </c>
      <c r="H39" s="18"/>
      <c r="I39" s="8">
        <v>35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720</v>
      </c>
      <c r="E40" s="9">
        <v>130</v>
      </c>
      <c r="F40" s="7">
        <v>112</v>
      </c>
      <c r="G40" s="7" t="s">
        <v>90</v>
      </c>
      <c r="H40" s="18"/>
      <c r="I40" s="8">
        <v>890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690</v>
      </c>
      <c r="E41" s="9">
        <v>330</v>
      </c>
      <c r="F41" s="7">
        <v>113</v>
      </c>
      <c r="G41" s="7" t="s">
        <v>92</v>
      </c>
      <c r="H41" s="18"/>
      <c r="I41" s="8">
        <v>180</v>
      </c>
      <c r="J41" s="1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2600</v>
      </c>
      <c r="E42" s="9">
        <v>330</v>
      </c>
      <c r="F42" s="7">
        <v>114</v>
      </c>
      <c r="G42" s="7" t="s">
        <v>94</v>
      </c>
      <c r="H42" s="11"/>
      <c r="I42" s="8">
        <v>1580</v>
      </c>
      <c r="J42" s="13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280</v>
      </c>
      <c r="E43" s="9">
        <v>90</v>
      </c>
      <c r="F43" s="7">
        <v>115</v>
      </c>
      <c r="G43" s="7" t="s">
        <v>96</v>
      </c>
      <c r="H43" s="7" t="s">
        <v>26</v>
      </c>
      <c r="I43" s="8">
        <v>4250</v>
      </c>
      <c r="J43" s="9">
        <v>470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360</v>
      </c>
      <c r="E44" s="9">
        <v>330</v>
      </c>
      <c r="F44" s="7">
        <v>116</v>
      </c>
      <c r="G44" s="7" t="s">
        <v>98</v>
      </c>
      <c r="H44" s="7" t="s">
        <v>99</v>
      </c>
      <c r="I44" s="8">
        <v>260</v>
      </c>
      <c r="J44" s="9">
        <v>470</v>
      </c>
    </row>
    <row r="45" ht="24.95" customHeight="1" spans="1:10">
      <c r="A45" s="7">
        <v>42</v>
      </c>
      <c r="B45" s="7" t="s">
        <v>110</v>
      </c>
      <c r="C45" s="7" t="s">
        <v>24</v>
      </c>
      <c r="D45" s="8">
        <v>95</v>
      </c>
      <c r="E45" s="9">
        <v>60</v>
      </c>
      <c r="F45" s="7">
        <v>117</v>
      </c>
      <c r="G45" s="7" t="s">
        <v>101</v>
      </c>
      <c r="H45" s="7" t="s">
        <v>26</v>
      </c>
      <c r="I45" s="8">
        <v>695</v>
      </c>
      <c r="J45" s="9">
        <v>70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530</v>
      </c>
      <c r="E46" s="9">
        <v>105</v>
      </c>
      <c r="F46" s="7">
        <v>118</v>
      </c>
      <c r="G46" s="7" t="s">
        <v>109</v>
      </c>
      <c r="H46" s="10" t="s">
        <v>64</v>
      </c>
      <c r="I46" s="27">
        <v>39</v>
      </c>
      <c r="J46" s="12">
        <v>470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260</v>
      </c>
      <c r="E47" s="9">
        <v>80</v>
      </c>
      <c r="F47" s="7">
        <v>119</v>
      </c>
      <c r="G47" s="7" t="s">
        <v>111</v>
      </c>
      <c r="H47" s="18"/>
      <c r="I47" s="9">
        <v>45</v>
      </c>
      <c r="J47" s="19"/>
    </row>
    <row r="48" ht="24.95" customHeight="1" spans="1:10">
      <c r="A48" s="7">
        <v>45</v>
      </c>
      <c r="B48" s="7" t="s">
        <v>116</v>
      </c>
      <c r="C48" s="7" t="s">
        <v>26</v>
      </c>
      <c r="D48" s="8">
        <v>180</v>
      </c>
      <c r="E48" s="9">
        <v>60</v>
      </c>
      <c r="F48" s="7">
        <v>120</v>
      </c>
      <c r="G48" s="7" t="s">
        <v>113</v>
      </c>
      <c r="H48" s="18"/>
      <c r="I48" s="8">
        <v>560</v>
      </c>
      <c r="J48" s="19"/>
    </row>
    <row r="49" ht="24.95" customHeight="1" spans="1:10">
      <c r="A49" s="7">
        <v>46</v>
      </c>
      <c r="B49" s="7" t="s">
        <v>118</v>
      </c>
      <c r="C49" s="7" t="s">
        <v>26</v>
      </c>
      <c r="D49" s="8">
        <v>75</v>
      </c>
      <c r="E49" s="9">
        <v>60</v>
      </c>
      <c r="F49" s="7">
        <v>121</v>
      </c>
      <c r="G49" s="7" t="s">
        <v>115</v>
      </c>
      <c r="H49" s="11"/>
      <c r="I49" s="8">
        <v>820</v>
      </c>
      <c r="J49" s="13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120</v>
      </c>
      <c r="E50" s="9">
        <v>35</v>
      </c>
      <c r="F50" s="7">
        <v>122</v>
      </c>
      <c r="G50" s="7" t="s">
        <v>117</v>
      </c>
      <c r="H50" s="7" t="s">
        <v>26</v>
      </c>
      <c r="I50" s="8">
        <v>75</v>
      </c>
      <c r="J50" s="8" t="s">
        <v>27</v>
      </c>
    </row>
    <row r="51" ht="24.95" customHeight="1" spans="1:10">
      <c r="A51" s="7">
        <v>48</v>
      </c>
      <c r="B51" s="7" t="s">
        <v>122</v>
      </c>
      <c r="C51" s="7" t="s">
        <v>26</v>
      </c>
      <c r="D51" s="8">
        <v>680</v>
      </c>
      <c r="E51" s="9">
        <v>130</v>
      </c>
      <c r="F51" s="7">
        <v>123</v>
      </c>
      <c r="G51" s="7" t="s">
        <v>119</v>
      </c>
      <c r="H51" s="7" t="s">
        <v>24</v>
      </c>
      <c r="I51" s="8">
        <v>365</v>
      </c>
      <c r="J51" s="12">
        <v>270</v>
      </c>
    </row>
    <row r="52" ht="24.95" customHeight="1" spans="1:10">
      <c r="A52" s="7">
        <v>49</v>
      </c>
      <c r="B52" s="7" t="s">
        <v>124</v>
      </c>
      <c r="C52" s="7" t="s">
        <v>24</v>
      </c>
      <c r="D52" s="8">
        <v>150</v>
      </c>
      <c r="E52" s="9">
        <v>35</v>
      </c>
      <c r="F52" s="7">
        <v>124</v>
      </c>
      <c r="G52" s="7" t="s">
        <v>121</v>
      </c>
      <c r="H52" s="7" t="s">
        <v>26</v>
      </c>
      <c r="I52" s="8">
        <v>258</v>
      </c>
      <c r="J52" s="19"/>
    </row>
    <row r="53" ht="24.95" customHeight="1" spans="1:10">
      <c r="A53" s="7">
        <v>50</v>
      </c>
      <c r="B53" s="7" t="s">
        <v>126</v>
      </c>
      <c r="C53" s="7" t="s">
        <v>24</v>
      </c>
      <c r="D53" s="8">
        <v>150</v>
      </c>
      <c r="E53" s="9">
        <v>35</v>
      </c>
      <c r="F53" s="7">
        <v>125</v>
      </c>
      <c r="G53" s="7" t="s">
        <v>125</v>
      </c>
      <c r="H53" s="7" t="s">
        <v>26</v>
      </c>
      <c r="I53" s="8">
        <v>265</v>
      </c>
      <c r="J53" s="9">
        <v>60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650</v>
      </c>
      <c r="E54" s="9">
        <v>150</v>
      </c>
      <c r="F54" s="7">
        <v>126</v>
      </c>
      <c r="G54" s="7" t="s">
        <v>127</v>
      </c>
      <c r="H54" s="7" t="s">
        <v>26</v>
      </c>
      <c r="I54" s="8">
        <v>166</v>
      </c>
      <c r="J54" s="9">
        <v>270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148</v>
      </c>
      <c r="E55" s="9">
        <v>65</v>
      </c>
      <c r="F55" s="7">
        <v>127</v>
      </c>
      <c r="G55" s="7" t="s">
        <v>129</v>
      </c>
      <c r="H55" s="7" t="s">
        <v>24</v>
      </c>
      <c r="I55" s="8">
        <v>360</v>
      </c>
      <c r="J55" s="9">
        <v>85</v>
      </c>
    </row>
    <row r="56" ht="24.95" customHeight="1" spans="1:10">
      <c r="A56" s="7">
        <v>53</v>
      </c>
      <c r="B56" s="7" t="s">
        <v>132</v>
      </c>
      <c r="C56" s="7" t="s">
        <v>26</v>
      </c>
      <c r="D56" s="8">
        <v>280</v>
      </c>
      <c r="E56" s="9">
        <v>65</v>
      </c>
      <c r="F56" s="7">
        <v>128</v>
      </c>
      <c r="G56" s="7" t="s">
        <v>131</v>
      </c>
      <c r="H56" s="7" t="s">
        <v>24</v>
      </c>
      <c r="I56" s="9">
        <v>300</v>
      </c>
      <c r="J56" s="9">
        <v>85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460</v>
      </c>
      <c r="E57" s="9">
        <v>215</v>
      </c>
      <c r="F57" s="7">
        <v>129</v>
      </c>
      <c r="G57" s="7" t="s">
        <v>235</v>
      </c>
      <c r="H57" s="7" t="s">
        <v>26</v>
      </c>
      <c r="I57" s="9">
        <v>310</v>
      </c>
      <c r="J57" s="9">
        <v>50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620</v>
      </c>
      <c r="E58" s="9">
        <v>85</v>
      </c>
      <c r="F58" s="7">
        <v>130</v>
      </c>
      <c r="G58" s="7" t="s">
        <v>219</v>
      </c>
      <c r="H58" s="7" t="s">
        <v>24</v>
      </c>
      <c r="I58" s="9">
        <v>120</v>
      </c>
      <c r="J58" s="9">
        <v>50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650</v>
      </c>
      <c r="E59" s="9">
        <v>200</v>
      </c>
      <c r="F59" s="7">
        <v>131</v>
      </c>
      <c r="G59" s="7" t="s">
        <v>133</v>
      </c>
      <c r="H59" s="7" t="s">
        <v>26</v>
      </c>
      <c r="I59" s="9">
        <v>320</v>
      </c>
      <c r="J59" s="9">
        <v>60</v>
      </c>
    </row>
    <row r="60" ht="24.95" customHeight="1" spans="1:10">
      <c r="A60" s="7">
        <v>57</v>
      </c>
      <c r="B60" s="7" t="s">
        <v>145</v>
      </c>
      <c r="C60" s="7" t="s">
        <v>146</v>
      </c>
      <c r="D60" s="8">
        <v>150</v>
      </c>
      <c r="E60" s="9">
        <v>80</v>
      </c>
      <c r="F60" s="7">
        <v>132</v>
      </c>
      <c r="G60" s="7" t="s">
        <v>135</v>
      </c>
      <c r="H60" s="7" t="s">
        <v>26</v>
      </c>
      <c r="I60" s="9">
        <v>285</v>
      </c>
      <c r="J60" s="9">
        <v>60</v>
      </c>
    </row>
    <row r="61" ht="24.95" customHeight="1" spans="1:10">
      <c r="A61" s="7">
        <v>58</v>
      </c>
      <c r="B61" s="7" t="s">
        <v>148</v>
      </c>
      <c r="C61" s="7" t="s">
        <v>146</v>
      </c>
      <c r="D61" s="8">
        <v>150</v>
      </c>
      <c r="E61" s="9">
        <v>90</v>
      </c>
      <c r="F61" s="7">
        <v>133</v>
      </c>
      <c r="G61" s="7" t="s">
        <v>103</v>
      </c>
      <c r="H61" s="10" t="s">
        <v>64</v>
      </c>
      <c r="I61" s="9">
        <v>610</v>
      </c>
      <c r="J61" s="12">
        <v>75</v>
      </c>
    </row>
    <row r="62" ht="24.95" customHeight="1" spans="1:10">
      <c r="A62" s="7">
        <v>59</v>
      </c>
      <c r="B62" s="7" t="s">
        <v>150</v>
      </c>
      <c r="C62" s="7" t="s">
        <v>24</v>
      </c>
      <c r="D62" s="8">
        <v>52</v>
      </c>
      <c r="E62" s="9">
        <v>30</v>
      </c>
      <c r="F62" s="7">
        <v>134</v>
      </c>
      <c r="G62" s="7" t="s">
        <v>105</v>
      </c>
      <c r="H62" s="18"/>
      <c r="I62" s="9">
        <v>120</v>
      </c>
      <c r="J62" s="19"/>
    </row>
    <row r="63" ht="24.95" customHeight="1" spans="1:10">
      <c r="A63" s="7">
        <v>60</v>
      </c>
      <c r="B63" s="7" t="s">
        <v>221</v>
      </c>
      <c r="C63" s="7" t="s">
        <v>24</v>
      </c>
      <c r="D63" s="8">
        <v>185</v>
      </c>
      <c r="E63" s="9">
        <v>70</v>
      </c>
      <c r="F63" s="7">
        <v>135</v>
      </c>
      <c r="G63" s="7" t="s">
        <v>220</v>
      </c>
      <c r="H63" s="11"/>
      <c r="I63" s="9">
        <v>20</v>
      </c>
      <c r="J63" s="13"/>
    </row>
    <row r="64" ht="24.95" customHeight="1" spans="1:10">
      <c r="A64" s="7">
        <v>61</v>
      </c>
      <c r="B64" s="7" t="s">
        <v>222</v>
      </c>
      <c r="C64" s="7" t="s">
        <v>223</v>
      </c>
      <c r="D64" s="8">
        <v>90</v>
      </c>
      <c r="E64" s="9">
        <v>80</v>
      </c>
      <c r="F64" s="7">
        <v>136</v>
      </c>
      <c r="G64" s="7" t="s">
        <v>144</v>
      </c>
      <c r="H64" s="7" t="s">
        <v>26</v>
      </c>
      <c r="I64" s="9">
        <v>1280</v>
      </c>
      <c r="J64" s="9">
        <v>150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432</v>
      </c>
      <c r="E65" s="9">
        <v>80</v>
      </c>
      <c r="F65" s="7">
        <v>137</v>
      </c>
      <c r="G65" s="14" t="s">
        <v>179</v>
      </c>
      <c r="H65" s="7" t="s">
        <v>26</v>
      </c>
      <c r="I65" s="9">
        <v>1200</v>
      </c>
      <c r="J65" s="9" t="s">
        <v>27</v>
      </c>
    </row>
    <row r="66" ht="24.95" customHeight="1" spans="1:10">
      <c r="A66" s="7">
        <v>63</v>
      </c>
      <c r="B66" s="7" t="s">
        <v>225</v>
      </c>
      <c r="C66" s="7" t="s">
        <v>26</v>
      </c>
      <c r="D66" s="8">
        <v>432</v>
      </c>
      <c r="E66" s="9">
        <v>80</v>
      </c>
      <c r="F66" s="7">
        <v>138</v>
      </c>
      <c r="G66" s="14" t="s">
        <v>226</v>
      </c>
      <c r="H66" s="7" t="s">
        <v>26</v>
      </c>
      <c r="I66" s="9">
        <v>128</v>
      </c>
      <c r="J66" s="9">
        <v>50</v>
      </c>
    </row>
    <row r="67" ht="24.95" customHeight="1" spans="1:10">
      <c r="A67" s="7">
        <v>64</v>
      </c>
      <c r="B67" s="7" t="s">
        <v>156</v>
      </c>
      <c r="C67" s="7" t="s">
        <v>26</v>
      </c>
      <c r="D67" s="8">
        <v>620</v>
      </c>
      <c r="E67" s="9">
        <v>135</v>
      </c>
      <c r="F67" s="7">
        <v>139</v>
      </c>
      <c r="G67" s="14" t="s">
        <v>227</v>
      </c>
      <c r="H67" s="14" t="s">
        <v>186</v>
      </c>
      <c r="I67" s="9">
        <v>120</v>
      </c>
      <c r="J67" s="9">
        <v>100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495</v>
      </c>
      <c r="E68" s="9">
        <v>120</v>
      </c>
      <c r="F68" s="7">
        <v>140</v>
      </c>
      <c r="G68" s="14" t="s">
        <v>188</v>
      </c>
      <c r="H68" s="14" t="s">
        <v>189</v>
      </c>
      <c r="I68" s="9">
        <v>528</v>
      </c>
      <c r="J68" s="9" t="s">
        <v>27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650</v>
      </c>
      <c r="E69" s="9">
        <v>80</v>
      </c>
      <c r="F69" s="7">
        <v>141</v>
      </c>
      <c r="G69" s="14" t="s">
        <v>191</v>
      </c>
      <c r="H69" s="14" t="s">
        <v>99</v>
      </c>
      <c r="I69" s="9">
        <v>448</v>
      </c>
      <c r="J69" s="9">
        <v>25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650</v>
      </c>
      <c r="E70" s="9">
        <v>80</v>
      </c>
      <c r="F70" s="7">
        <v>142</v>
      </c>
      <c r="G70" s="14" t="s">
        <v>195</v>
      </c>
      <c r="H70" s="14" t="s">
        <v>186</v>
      </c>
      <c r="I70" s="9">
        <v>48</v>
      </c>
      <c r="J70" s="9">
        <v>25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590</v>
      </c>
      <c r="E71" s="12">
        <v>115</v>
      </c>
      <c r="F71" s="7">
        <v>143</v>
      </c>
      <c r="G71" s="14" t="s">
        <v>197</v>
      </c>
      <c r="H71" s="14" t="s">
        <v>186</v>
      </c>
      <c r="I71" s="9">
        <v>28</v>
      </c>
      <c r="J71" s="9">
        <v>60</v>
      </c>
    </row>
    <row r="72" ht="24.95" customHeight="1" spans="1:10">
      <c r="A72" s="7">
        <v>69</v>
      </c>
      <c r="B72" s="7" t="s">
        <v>166</v>
      </c>
      <c r="C72" s="18"/>
      <c r="D72" s="8">
        <v>290</v>
      </c>
      <c r="E72" s="19"/>
      <c r="F72" s="7">
        <v>144</v>
      </c>
      <c r="G72" s="14" t="s">
        <v>229</v>
      </c>
      <c r="H72" s="14" t="s">
        <v>26</v>
      </c>
      <c r="I72" s="9">
        <v>80</v>
      </c>
      <c r="J72" s="9">
        <v>120</v>
      </c>
    </row>
    <row r="73" ht="24.95" customHeight="1" spans="1:10">
      <c r="A73" s="7">
        <v>70</v>
      </c>
      <c r="B73" s="7" t="s">
        <v>168</v>
      </c>
      <c r="C73" s="18"/>
      <c r="D73" s="8">
        <v>108</v>
      </c>
      <c r="E73" s="19"/>
      <c r="F73" s="7">
        <v>145</v>
      </c>
      <c r="G73" s="14" t="s">
        <v>199</v>
      </c>
      <c r="H73" s="7" t="s">
        <v>26</v>
      </c>
      <c r="I73" s="9">
        <v>224</v>
      </c>
      <c r="J73" s="9">
        <v>30</v>
      </c>
    </row>
    <row r="74" ht="24.95" customHeight="1" spans="1:10">
      <c r="A74" s="7">
        <v>71</v>
      </c>
      <c r="B74" s="7" t="s">
        <v>170</v>
      </c>
      <c r="C74" s="18"/>
      <c r="D74" s="8">
        <v>156</v>
      </c>
      <c r="E74" s="19"/>
      <c r="F74" s="7">
        <v>146</v>
      </c>
      <c r="G74" s="14" t="s">
        <v>201</v>
      </c>
      <c r="H74" s="7" t="s">
        <v>26</v>
      </c>
      <c r="I74" s="9">
        <v>24</v>
      </c>
      <c r="J74" s="9">
        <v>10</v>
      </c>
    </row>
    <row r="75" ht="24.95" customHeight="1" spans="1:10">
      <c r="A75" s="7">
        <v>72</v>
      </c>
      <c r="B75" s="7" t="s">
        <v>172</v>
      </c>
      <c r="C75" s="11"/>
      <c r="D75" s="8">
        <v>110</v>
      </c>
      <c r="E75" s="13"/>
      <c r="F75" s="7">
        <v>147</v>
      </c>
      <c r="G75" s="14" t="s">
        <v>203</v>
      </c>
      <c r="H75" s="7" t="s">
        <v>22</v>
      </c>
      <c r="I75" s="9">
        <v>64</v>
      </c>
      <c r="J75" s="9">
        <v>80</v>
      </c>
    </row>
    <row r="76" ht="24.95" customHeight="1" spans="1:10">
      <c r="A76" s="7">
        <v>73</v>
      </c>
      <c r="B76" s="7" t="s">
        <v>174</v>
      </c>
      <c r="C76" s="10" t="s">
        <v>64</v>
      </c>
      <c r="D76" s="8">
        <v>550</v>
      </c>
      <c r="E76" s="12">
        <v>90</v>
      </c>
      <c r="F76" s="7">
        <v>148</v>
      </c>
      <c r="G76" s="14" t="s">
        <v>205</v>
      </c>
      <c r="H76" s="7" t="s">
        <v>206</v>
      </c>
      <c r="I76" s="23">
        <v>112</v>
      </c>
      <c r="J76" s="23" t="s">
        <v>27</v>
      </c>
    </row>
    <row r="77" ht="24.95" customHeight="1" spans="1:5">
      <c r="A77" s="7">
        <v>74</v>
      </c>
      <c r="B77" s="7" t="s">
        <v>176</v>
      </c>
      <c r="C77" s="18"/>
      <c r="D77" s="8">
        <v>220</v>
      </c>
      <c r="E77" s="19"/>
    </row>
    <row r="78" ht="24.95" customHeight="1" spans="1:5">
      <c r="A78" s="7">
        <v>75</v>
      </c>
      <c r="B78" s="7" t="s">
        <v>178</v>
      </c>
      <c r="C78" s="11"/>
      <c r="D78" s="8">
        <v>108</v>
      </c>
      <c r="E78" s="13"/>
    </row>
    <row r="79" ht="18.75" spans="1:4">
      <c r="A79" s="28"/>
      <c r="B79" s="28"/>
      <c r="C79" s="28"/>
      <c r="D79" s="28"/>
    </row>
    <row r="80" ht="18.75" spans="1:4">
      <c r="A80" s="28"/>
      <c r="B80" s="28"/>
      <c r="C80" s="28"/>
      <c r="D80" s="28"/>
    </row>
    <row r="81" ht="18.75" spans="1:4">
      <c r="A81" s="28"/>
      <c r="B81" s="28"/>
      <c r="C81" s="28"/>
      <c r="D81" s="28"/>
    </row>
    <row r="82" ht="18.75" spans="1:4">
      <c r="A82" s="28"/>
      <c r="B82" s="28"/>
      <c r="C82" s="28"/>
      <c r="D82" s="28"/>
    </row>
    <row r="83" ht="18.75" spans="1:4">
      <c r="A83" s="28"/>
      <c r="B83" s="28"/>
      <c r="C83" s="28"/>
      <c r="D83" s="28"/>
    </row>
    <row r="84" ht="18.75" spans="1:4">
      <c r="A84" s="28"/>
      <c r="B84" s="28"/>
      <c r="C84" s="28"/>
      <c r="D84" s="28"/>
    </row>
    <row r="85" ht="18.75" spans="1:4">
      <c r="A85" s="28"/>
      <c r="B85" s="28"/>
      <c r="C85" s="28"/>
      <c r="D85" s="28"/>
    </row>
    <row r="86" ht="18.75" spans="1:4">
      <c r="A86" s="28"/>
      <c r="B86" s="28"/>
      <c r="C86" s="28"/>
      <c r="D86" s="28"/>
    </row>
    <row r="87" ht="18.75" spans="1:4">
      <c r="A87" s="28"/>
      <c r="B87" s="28"/>
      <c r="C87" s="28"/>
      <c r="D87" s="28"/>
    </row>
    <row r="88" ht="18.75" spans="1:4">
      <c r="A88" s="28"/>
      <c r="B88" s="28"/>
      <c r="C88" s="28"/>
      <c r="D88" s="28"/>
    </row>
    <row r="89" spans="1:4">
      <c r="A89" s="29"/>
      <c r="B89" s="29"/>
      <c r="C89" s="29"/>
      <c r="D89" s="30"/>
    </row>
    <row r="90" ht="18.75" spans="1:4">
      <c r="A90" s="28"/>
      <c r="B90" s="28"/>
      <c r="C90" s="28"/>
      <c r="D90" s="28"/>
    </row>
    <row r="91" ht="18.75" spans="1:4">
      <c r="A91" s="28"/>
      <c r="B91" s="28"/>
      <c r="C91" s="28"/>
      <c r="D91" s="28"/>
    </row>
    <row r="92" ht="18.75" spans="1:4">
      <c r="A92" s="28"/>
      <c r="B92" s="28"/>
      <c r="C92" s="28"/>
      <c r="D92" s="28"/>
    </row>
    <row r="93" ht="18.75" spans="1:4">
      <c r="A93" s="28"/>
      <c r="B93" s="28"/>
      <c r="C93" s="28"/>
      <c r="D93" s="28"/>
    </row>
    <row r="94" ht="18.75" spans="1:4">
      <c r="A94" s="28"/>
      <c r="B94" s="28"/>
      <c r="C94" s="28"/>
      <c r="D94" s="28"/>
    </row>
    <row r="95" ht="18.75" spans="1:4">
      <c r="A95" s="31"/>
      <c r="B95" s="28"/>
      <c r="C95" s="28"/>
      <c r="D95" s="32"/>
    </row>
    <row r="96" ht="18.75" spans="1:4">
      <c r="A96" s="31"/>
      <c r="B96" s="31"/>
      <c r="C96" s="28"/>
      <c r="D96" s="32"/>
    </row>
    <row r="97" ht="18.75" spans="1:4">
      <c r="A97" s="31"/>
      <c r="B97" s="31"/>
      <c r="C97" s="28"/>
      <c r="D97" s="32"/>
    </row>
    <row r="98" ht="18.75" spans="1:4">
      <c r="A98" s="31"/>
      <c r="B98" s="31"/>
      <c r="C98" s="28"/>
      <c r="D98" s="32"/>
    </row>
    <row r="99" ht="18.75" spans="1:4">
      <c r="A99" s="31"/>
      <c r="B99" s="31"/>
      <c r="C99" s="28"/>
      <c r="D99" s="32"/>
    </row>
    <row r="100" ht="18.75" spans="1:4">
      <c r="A100" s="31"/>
      <c r="B100" s="31"/>
      <c r="C100" s="28"/>
      <c r="D100" s="32"/>
    </row>
    <row r="101" ht="18.75" spans="1:4">
      <c r="A101" s="31"/>
      <c r="B101" s="31"/>
      <c r="C101" s="28"/>
      <c r="D101" s="32"/>
    </row>
    <row r="102" ht="18.75" spans="1:4">
      <c r="A102" s="31"/>
      <c r="B102" s="31"/>
      <c r="C102" s="28"/>
      <c r="D102" s="32"/>
    </row>
    <row r="103" ht="18.75" spans="1:4">
      <c r="A103" s="31"/>
      <c r="B103" s="31"/>
      <c r="C103" s="31"/>
      <c r="D103" s="32"/>
    </row>
    <row r="104" ht="18.75" spans="1:4">
      <c r="A104" s="31"/>
      <c r="B104" s="31"/>
      <c r="C104" s="28"/>
      <c r="D104" s="32"/>
    </row>
    <row r="105" ht="18.75" spans="1:4">
      <c r="A105" s="31"/>
      <c r="B105" s="31"/>
      <c r="C105" s="28"/>
      <c r="D105" s="32"/>
    </row>
    <row r="106" ht="18.75" spans="1:4">
      <c r="A106" s="31"/>
      <c r="B106" s="31"/>
      <c r="C106" s="28"/>
      <c r="D106" s="32"/>
    </row>
    <row r="107" ht="18.75" spans="2:2">
      <c r="B107" s="31"/>
    </row>
    <row r="108" ht="18.75" spans="2:2">
      <c r="B108" s="31"/>
    </row>
    <row r="109" ht="18.75" spans="2:2">
      <c r="B109" s="31"/>
    </row>
    <row r="110" ht="18.75" spans="2:2">
      <c r="B110" s="31"/>
    </row>
  </sheetData>
  <mergeCells count="14">
    <mergeCell ref="A2:J2"/>
    <mergeCell ref="C22:C23"/>
    <mergeCell ref="C71:C75"/>
    <mergeCell ref="C76:C78"/>
    <mergeCell ref="E22:E23"/>
    <mergeCell ref="E71:E75"/>
    <mergeCell ref="E76:E78"/>
    <mergeCell ref="H35:H42"/>
    <mergeCell ref="H46:H49"/>
    <mergeCell ref="H61:H63"/>
    <mergeCell ref="J35:J42"/>
    <mergeCell ref="J46:J49"/>
    <mergeCell ref="J51:J52"/>
    <mergeCell ref="J61:J63"/>
  </mergeCells>
  <pageMargins left="0.748031496062992" right="0.748031496062992" top="0.984251968503937" bottom="0.984251968503937" header="0.511811023622047" footer="0.511811023622047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3"/>
  <sheetViews>
    <sheetView view="pageBreakPreview" zoomScale="115" zoomScaleNormal="100" topLeftCell="A72" workbookViewId="0">
      <selection activeCell="G85" sqref="G85:J86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86</v>
      </c>
      <c r="G4" s="34" t="s">
        <v>200</v>
      </c>
      <c r="H4" s="34" t="s">
        <v>24</v>
      </c>
      <c r="I4" s="8">
        <v>260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87</v>
      </c>
      <c r="G5" s="7" t="s">
        <v>202</v>
      </c>
      <c r="H5" s="7" t="s">
        <v>24</v>
      </c>
      <c r="I5" s="8">
        <v>180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88</v>
      </c>
      <c r="G6" s="7" t="s">
        <v>204</v>
      </c>
      <c r="H6" s="7" t="s">
        <v>24</v>
      </c>
      <c r="I6" s="8">
        <v>220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89</v>
      </c>
      <c r="G7" s="7" t="s">
        <v>208</v>
      </c>
      <c r="H7" s="7" t="s">
        <v>24</v>
      </c>
      <c r="I7" s="8">
        <v>1480</v>
      </c>
      <c r="J7" s="9">
        <v>250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736</v>
      </c>
      <c r="E8" s="9">
        <v>125</v>
      </c>
      <c r="F8" s="7">
        <v>90</v>
      </c>
      <c r="G8" s="7" t="s">
        <v>23</v>
      </c>
      <c r="H8" s="7" t="s">
        <v>24</v>
      </c>
      <c r="I8" s="8">
        <v>245</v>
      </c>
      <c r="J8" s="9">
        <v>80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91</v>
      </c>
      <c r="G9" s="7" t="s">
        <v>28</v>
      </c>
      <c r="H9" s="7" t="s">
        <v>26</v>
      </c>
      <c r="I9" s="8">
        <v>675</v>
      </c>
      <c r="J9" s="9">
        <v>140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92</v>
      </c>
      <c r="G10" s="7" t="s">
        <v>30</v>
      </c>
      <c r="H10" s="7" t="s">
        <v>24</v>
      </c>
      <c r="I10" s="8">
        <v>135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93</v>
      </c>
      <c r="G11" s="7" t="s">
        <v>32</v>
      </c>
      <c r="H11" s="7" t="s">
        <v>26</v>
      </c>
      <c r="I11" s="8">
        <v>1450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94</v>
      </c>
      <c r="G12" s="7" t="s">
        <v>34</v>
      </c>
      <c r="H12" s="7" t="s">
        <v>26</v>
      </c>
      <c r="I12" s="8">
        <v>150</v>
      </c>
      <c r="J12" s="9">
        <v>50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95</v>
      </c>
      <c r="G13" s="7" t="s">
        <v>36</v>
      </c>
      <c r="H13" s="7" t="s">
        <v>26</v>
      </c>
      <c r="I13" s="8">
        <v>195</v>
      </c>
      <c r="J13" s="8" t="s">
        <v>27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96</v>
      </c>
      <c r="G14" s="7" t="s">
        <v>38</v>
      </c>
      <c r="H14" s="7" t="s">
        <v>24</v>
      </c>
      <c r="I14" s="8">
        <v>520</v>
      </c>
      <c r="J14" s="9">
        <v>110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 t="s">
        <v>27</v>
      </c>
      <c r="F15" s="7">
        <v>97</v>
      </c>
      <c r="G15" s="7" t="s">
        <v>213</v>
      </c>
      <c r="H15" s="7" t="s">
        <v>26</v>
      </c>
      <c r="I15" s="8">
        <v>108</v>
      </c>
      <c r="J15" s="9">
        <v>90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848</v>
      </c>
      <c r="E16" s="9">
        <v>105</v>
      </c>
      <c r="F16" s="7">
        <v>98</v>
      </c>
      <c r="G16" s="7" t="s">
        <v>214</v>
      </c>
      <c r="H16" s="7" t="s">
        <v>26</v>
      </c>
      <c r="I16" s="8">
        <v>360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735</v>
      </c>
      <c r="E17" s="9">
        <v>115</v>
      </c>
      <c r="F17" s="7">
        <v>99</v>
      </c>
      <c r="G17" s="7" t="s">
        <v>40</v>
      </c>
      <c r="H17" s="7" t="s">
        <v>26</v>
      </c>
      <c r="I17" s="8">
        <v>350</v>
      </c>
      <c r="J17" s="9">
        <v>120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112</v>
      </c>
      <c r="E18" s="9">
        <v>50</v>
      </c>
      <c r="F18" s="7">
        <v>100</v>
      </c>
      <c r="G18" s="7" t="s">
        <v>42</v>
      </c>
      <c r="H18" s="7" t="s">
        <v>26</v>
      </c>
      <c r="I18" s="8">
        <v>240</v>
      </c>
      <c r="J18" s="9">
        <v>135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176</v>
      </c>
      <c r="E19" s="9">
        <v>60</v>
      </c>
      <c r="F19" s="7">
        <v>101</v>
      </c>
      <c r="G19" s="7" t="s">
        <v>44</v>
      </c>
      <c r="H19" s="7" t="s">
        <v>24</v>
      </c>
      <c r="I19" s="8">
        <v>75</v>
      </c>
      <c r="J19" s="9">
        <v>100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280</v>
      </c>
      <c r="E20" s="9">
        <v>55</v>
      </c>
      <c r="F20" s="7">
        <v>102</v>
      </c>
      <c r="G20" s="7" t="s">
        <v>216</v>
      </c>
      <c r="H20" s="7" t="s">
        <v>26</v>
      </c>
      <c r="I20" s="8">
        <v>450</v>
      </c>
      <c r="J20" s="9">
        <v>50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580</v>
      </c>
      <c r="E21" s="9">
        <v>90</v>
      </c>
      <c r="F21" s="7">
        <v>103</v>
      </c>
      <c r="G21" s="7" t="s">
        <v>218</v>
      </c>
      <c r="H21" s="7" t="s">
        <v>26</v>
      </c>
      <c r="I21" s="8">
        <v>245</v>
      </c>
      <c r="J21" s="9">
        <v>30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205</v>
      </c>
      <c r="E22" s="12">
        <v>105</v>
      </c>
      <c r="F22" s="7">
        <v>104</v>
      </c>
      <c r="G22" s="7" t="s">
        <v>46</v>
      </c>
      <c r="H22" s="7" t="s">
        <v>26</v>
      </c>
      <c r="I22" s="8">
        <v>720</v>
      </c>
      <c r="J22" s="9">
        <v>120</v>
      </c>
    </row>
    <row r="23" ht="24.95" customHeight="1" spans="1:10">
      <c r="A23" s="7">
        <v>20</v>
      </c>
      <c r="B23" s="7" t="s">
        <v>62</v>
      </c>
      <c r="C23" s="11"/>
      <c r="D23" s="8">
        <v>320</v>
      </c>
      <c r="E23" s="13"/>
      <c r="F23" s="7">
        <v>105</v>
      </c>
      <c r="G23" s="7" t="s">
        <v>48</v>
      </c>
      <c r="H23" s="7" t="s">
        <v>26</v>
      </c>
      <c r="I23" s="8">
        <v>450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95</v>
      </c>
      <c r="E24" s="9">
        <v>35</v>
      </c>
      <c r="F24" s="7">
        <v>106</v>
      </c>
      <c r="G24" s="7" t="s">
        <v>51</v>
      </c>
      <c r="H24" s="7" t="s">
        <v>26</v>
      </c>
      <c r="I24" s="8">
        <v>75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530</v>
      </c>
      <c r="E25" s="9">
        <v>60</v>
      </c>
      <c r="F25" s="7">
        <v>107</v>
      </c>
      <c r="G25" s="7" t="s">
        <v>53</v>
      </c>
      <c r="H25" s="7" t="s">
        <v>24</v>
      </c>
      <c r="I25" s="8">
        <v>2280</v>
      </c>
      <c r="J25" s="9">
        <v>135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210</v>
      </c>
      <c r="E26" s="9">
        <v>40</v>
      </c>
      <c r="F26" s="7">
        <v>108</v>
      </c>
      <c r="G26" s="7" t="s">
        <v>55</v>
      </c>
      <c r="H26" s="7" t="s">
        <v>24</v>
      </c>
      <c r="I26" s="8">
        <v>870</v>
      </c>
      <c r="J26" s="9">
        <v>150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290</v>
      </c>
      <c r="E27" s="9">
        <v>120</v>
      </c>
      <c r="F27" s="7">
        <v>109</v>
      </c>
      <c r="G27" s="7" t="s">
        <v>57</v>
      </c>
      <c r="H27" s="7" t="s">
        <v>26</v>
      </c>
      <c r="I27" s="8">
        <v>195</v>
      </c>
      <c r="J27" s="9">
        <v>70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430</v>
      </c>
      <c r="E28" s="39">
        <v>120</v>
      </c>
      <c r="F28" s="7">
        <v>110</v>
      </c>
      <c r="G28" s="7" t="s">
        <v>59</v>
      </c>
      <c r="H28" s="7" t="s">
        <v>26</v>
      </c>
      <c r="I28" s="8">
        <v>260</v>
      </c>
      <c r="J28" s="9">
        <v>80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162</v>
      </c>
      <c r="E29" s="9">
        <v>30</v>
      </c>
      <c r="F29" s="7">
        <v>111</v>
      </c>
      <c r="G29" s="7" t="s">
        <v>61</v>
      </c>
      <c r="H29" s="7" t="s">
        <v>26</v>
      </c>
      <c r="I29" s="8">
        <v>260</v>
      </c>
      <c r="J29" s="9">
        <v>145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195</v>
      </c>
      <c r="E30" s="9">
        <v>30</v>
      </c>
      <c r="F30" s="7">
        <v>112</v>
      </c>
      <c r="G30" s="7" t="s">
        <v>63</v>
      </c>
      <c r="H30" s="10" t="s">
        <v>64</v>
      </c>
      <c r="I30" s="8">
        <v>690</v>
      </c>
      <c r="J30" s="12">
        <v>320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256</v>
      </c>
      <c r="E31" s="9">
        <v>60</v>
      </c>
      <c r="F31" s="7">
        <v>113</v>
      </c>
      <c r="G31" s="7" t="s">
        <v>66</v>
      </c>
      <c r="H31" s="18"/>
      <c r="I31" s="8">
        <v>650</v>
      </c>
      <c r="J31" s="1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114</v>
      </c>
      <c r="G32" s="7" t="s">
        <v>68</v>
      </c>
      <c r="H32" s="18"/>
      <c r="I32" s="8">
        <v>520</v>
      </c>
      <c r="J32" s="1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288</v>
      </c>
      <c r="E33" s="9">
        <v>120</v>
      </c>
      <c r="F33" s="7">
        <v>115</v>
      </c>
      <c r="G33" s="7" t="s">
        <v>70</v>
      </c>
      <c r="H33" s="18"/>
      <c r="I33" s="8">
        <v>195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220</v>
      </c>
      <c r="E34" s="9">
        <v>60</v>
      </c>
      <c r="F34" s="7">
        <v>116</v>
      </c>
      <c r="G34" s="7" t="s">
        <v>72</v>
      </c>
      <c r="H34" s="11"/>
      <c r="I34" s="8">
        <v>145</v>
      </c>
      <c r="J34" s="13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265</v>
      </c>
      <c r="E35" s="9">
        <v>150</v>
      </c>
      <c r="F35" s="7">
        <v>117</v>
      </c>
      <c r="G35" s="7" t="s">
        <v>74</v>
      </c>
      <c r="H35" s="7" t="s">
        <v>24</v>
      </c>
      <c r="I35" s="8">
        <v>870</v>
      </c>
      <c r="J35" s="9">
        <v>300</v>
      </c>
    </row>
    <row r="36" ht="24.95" customHeight="1" spans="1:10">
      <c r="A36" s="7">
        <v>33</v>
      </c>
      <c r="B36" s="7" t="s">
        <v>89</v>
      </c>
      <c r="C36" s="7" t="s">
        <v>24</v>
      </c>
      <c r="D36" s="8">
        <v>390</v>
      </c>
      <c r="E36" s="9">
        <v>70</v>
      </c>
      <c r="F36" s="7">
        <v>118</v>
      </c>
      <c r="G36" s="7" t="s">
        <v>78</v>
      </c>
      <c r="H36" s="7" t="s">
        <v>26</v>
      </c>
      <c r="I36" s="8">
        <v>985</v>
      </c>
      <c r="J36" s="9">
        <v>150</v>
      </c>
    </row>
    <row r="37" ht="24.95" customHeight="1" spans="1:10">
      <c r="A37" s="7">
        <v>34</v>
      </c>
      <c r="B37" s="7" t="s">
        <v>91</v>
      </c>
      <c r="C37" s="7" t="s">
        <v>24</v>
      </c>
      <c r="D37" s="8">
        <v>390</v>
      </c>
      <c r="E37" s="9">
        <v>70</v>
      </c>
      <c r="F37" s="7">
        <v>119</v>
      </c>
      <c r="G37" s="7" t="s">
        <v>80</v>
      </c>
      <c r="H37" s="10" t="s">
        <v>64</v>
      </c>
      <c r="I37" s="8">
        <v>760</v>
      </c>
      <c r="J37" s="12">
        <v>1680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270</v>
      </c>
      <c r="E38" s="9">
        <v>80</v>
      </c>
      <c r="F38" s="7">
        <v>120</v>
      </c>
      <c r="G38" s="7" t="s">
        <v>82</v>
      </c>
      <c r="H38" s="18"/>
      <c r="I38" s="8">
        <v>240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1530</v>
      </c>
      <c r="E39" s="9">
        <v>140</v>
      </c>
      <c r="F39" s="7">
        <v>121</v>
      </c>
      <c r="G39" s="7" t="s">
        <v>84</v>
      </c>
      <c r="H39" s="18"/>
      <c r="I39" s="8">
        <v>65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670</v>
      </c>
      <c r="E40" s="9">
        <v>130</v>
      </c>
      <c r="F40" s="7">
        <v>122</v>
      </c>
      <c r="G40" s="7" t="s">
        <v>86</v>
      </c>
      <c r="H40" s="18"/>
      <c r="I40" s="8">
        <v>35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560</v>
      </c>
      <c r="E41" s="9">
        <v>330</v>
      </c>
      <c r="F41" s="7">
        <v>123</v>
      </c>
      <c r="G41" s="7" t="s">
        <v>88</v>
      </c>
      <c r="H41" s="18"/>
      <c r="I41" s="8">
        <v>32</v>
      </c>
      <c r="J41" s="1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1820</v>
      </c>
      <c r="E42" s="9">
        <v>330</v>
      </c>
      <c r="F42" s="7">
        <v>124</v>
      </c>
      <c r="G42" s="7" t="s">
        <v>90</v>
      </c>
      <c r="H42" s="18"/>
      <c r="I42" s="8">
        <v>680</v>
      </c>
      <c r="J42" s="1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195</v>
      </c>
      <c r="E43" s="9">
        <v>90</v>
      </c>
      <c r="F43" s="7">
        <v>125</v>
      </c>
      <c r="G43" s="7" t="s">
        <v>92</v>
      </c>
      <c r="H43" s="18"/>
      <c r="I43" s="8">
        <v>220</v>
      </c>
      <c r="J43" s="1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330</v>
      </c>
      <c r="E44" s="9">
        <v>330</v>
      </c>
      <c r="F44" s="7">
        <v>126</v>
      </c>
      <c r="G44" s="7" t="s">
        <v>94</v>
      </c>
      <c r="H44" s="11"/>
      <c r="I44" s="8">
        <v>2650</v>
      </c>
      <c r="J44" s="13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150</v>
      </c>
      <c r="E45" s="9">
        <v>60</v>
      </c>
      <c r="F45" s="7">
        <v>127</v>
      </c>
      <c r="G45" s="7" t="s">
        <v>96</v>
      </c>
      <c r="H45" s="7" t="s">
        <v>26</v>
      </c>
      <c r="I45" s="8">
        <v>3620</v>
      </c>
      <c r="J45" s="9">
        <v>470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420</v>
      </c>
      <c r="E46" s="9">
        <v>105</v>
      </c>
      <c r="F46" s="7">
        <v>128</v>
      </c>
      <c r="G46" s="7" t="s">
        <v>98</v>
      </c>
      <c r="H46" s="7" t="s">
        <v>99</v>
      </c>
      <c r="I46" s="8">
        <v>160</v>
      </c>
      <c r="J46" s="9">
        <v>470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280</v>
      </c>
      <c r="E47" s="9">
        <v>80</v>
      </c>
      <c r="F47" s="7">
        <v>129</v>
      </c>
      <c r="G47" s="7" t="s">
        <v>101</v>
      </c>
      <c r="H47" s="7" t="s">
        <v>26</v>
      </c>
      <c r="I47" s="8">
        <v>360</v>
      </c>
      <c r="J47" s="9">
        <v>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125</v>
      </c>
      <c r="E48" s="9">
        <v>60</v>
      </c>
      <c r="F48" s="7">
        <v>130</v>
      </c>
      <c r="G48" s="7" t="s">
        <v>109</v>
      </c>
      <c r="H48" s="10" t="s">
        <v>64</v>
      </c>
      <c r="I48" s="8">
        <v>48</v>
      </c>
      <c r="J48" s="12">
        <v>470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75</v>
      </c>
      <c r="E49" s="9">
        <v>60</v>
      </c>
      <c r="F49" s="7">
        <v>131</v>
      </c>
      <c r="G49" s="7" t="s">
        <v>111</v>
      </c>
      <c r="H49" s="18"/>
      <c r="I49" s="8">
        <v>75</v>
      </c>
      <c r="J49" s="19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80</v>
      </c>
      <c r="E50" s="9">
        <v>35</v>
      </c>
      <c r="F50" s="7">
        <v>132</v>
      </c>
      <c r="G50" s="7" t="s">
        <v>113</v>
      </c>
      <c r="H50" s="18"/>
      <c r="I50" s="9">
        <v>420</v>
      </c>
      <c r="J50" s="1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133</v>
      </c>
      <c r="G51" s="7" t="s">
        <v>115</v>
      </c>
      <c r="H51" s="11"/>
      <c r="I51" s="8">
        <v>960</v>
      </c>
      <c r="J51" s="13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135</v>
      </c>
      <c r="E52" s="9">
        <v>35</v>
      </c>
      <c r="F52" s="7">
        <v>134</v>
      </c>
      <c r="G52" s="7" t="s">
        <v>117</v>
      </c>
      <c r="H52" s="7" t="s">
        <v>26</v>
      </c>
      <c r="I52" s="8">
        <v>35</v>
      </c>
      <c r="J52" s="8" t="s">
        <v>27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135</v>
      </c>
      <c r="E53" s="9">
        <v>35</v>
      </c>
      <c r="F53" s="7">
        <v>135</v>
      </c>
      <c r="G53" s="7" t="s">
        <v>119</v>
      </c>
      <c r="H53" s="53" t="s">
        <v>64</v>
      </c>
      <c r="I53" s="8">
        <v>405</v>
      </c>
      <c r="J53" s="12">
        <v>270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450</v>
      </c>
      <c r="E54" s="9">
        <v>150</v>
      </c>
      <c r="F54" s="7">
        <v>136</v>
      </c>
      <c r="G54" s="7" t="s">
        <v>121</v>
      </c>
      <c r="H54" s="54"/>
      <c r="I54" s="8">
        <v>342</v>
      </c>
      <c r="J54" s="19"/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158</v>
      </c>
      <c r="E55" s="9">
        <v>65</v>
      </c>
      <c r="F55" s="7">
        <v>137</v>
      </c>
      <c r="G55" s="7" t="s">
        <v>123</v>
      </c>
      <c r="H55" s="55"/>
      <c r="I55" s="8">
        <v>189</v>
      </c>
      <c r="J55" s="13"/>
    </row>
    <row r="56" ht="24.95" customHeight="1" spans="1:10">
      <c r="A56" s="7">
        <v>53</v>
      </c>
      <c r="B56" s="7" t="s">
        <v>132</v>
      </c>
      <c r="C56" s="7" t="s">
        <v>26</v>
      </c>
      <c r="D56" s="8">
        <v>165</v>
      </c>
      <c r="E56" s="9">
        <v>65</v>
      </c>
      <c r="F56" s="7">
        <v>138</v>
      </c>
      <c r="G56" s="7" t="s">
        <v>125</v>
      </c>
      <c r="H56" s="7" t="s">
        <v>26</v>
      </c>
      <c r="I56" s="8">
        <v>215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360</v>
      </c>
      <c r="E57" s="9">
        <v>215</v>
      </c>
      <c r="F57" s="7">
        <v>139</v>
      </c>
      <c r="G57" s="7" t="s">
        <v>129</v>
      </c>
      <c r="H57" s="7" t="s">
        <v>24</v>
      </c>
      <c r="I57" s="8">
        <v>260</v>
      </c>
      <c r="J57" s="9">
        <v>85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690</v>
      </c>
      <c r="E58" s="9">
        <v>85</v>
      </c>
      <c r="F58" s="7">
        <v>140</v>
      </c>
      <c r="G58" s="7" t="s">
        <v>131</v>
      </c>
      <c r="H58" s="7" t="s">
        <v>24</v>
      </c>
      <c r="I58" s="8">
        <v>235</v>
      </c>
      <c r="J58" s="9">
        <v>85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141</v>
      </c>
      <c r="G59" s="7" t="s">
        <v>219</v>
      </c>
      <c r="H59" s="7" t="s">
        <v>24</v>
      </c>
      <c r="I59" s="9">
        <v>185</v>
      </c>
      <c r="J59" s="9">
        <v>50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580</v>
      </c>
      <c r="E60" s="9">
        <v>350</v>
      </c>
      <c r="F60" s="7">
        <v>142</v>
      </c>
      <c r="G60" s="7" t="s">
        <v>133</v>
      </c>
      <c r="H60" s="7" t="s">
        <v>26</v>
      </c>
      <c r="I60" s="9">
        <v>416</v>
      </c>
      <c r="J60" s="9">
        <v>60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30</v>
      </c>
      <c r="E61" s="9">
        <v>200</v>
      </c>
      <c r="F61" s="7">
        <v>143</v>
      </c>
      <c r="G61" s="7" t="s">
        <v>135</v>
      </c>
      <c r="H61" s="7" t="s">
        <v>26</v>
      </c>
      <c r="I61" s="9">
        <v>220</v>
      </c>
      <c r="J61" s="9">
        <v>60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140</v>
      </c>
      <c r="E62" s="9">
        <v>80</v>
      </c>
      <c r="F62" s="7">
        <v>144</v>
      </c>
      <c r="G62" s="7" t="s">
        <v>103</v>
      </c>
      <c r="H62" s="10" t="s">
        <v>64</v>
      </c>
      <c r="I62" s="9">
        <v>520</v>
      </c>
      <c r="J62" s="12">
        <v>75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140</v>
      </c>
      <c r="E63" s="9">
        <v>80</v>
      </c>
      <c r="F63" s="7">
        <v>145</v>
      </c>
      <c r="G63" s="7" t="s">
        <v>105</v>
      </c>
      <c r="H63" s="18"/>
      <c r="I63" s="9">
        <v>110</v>
      </c>
      <c r="J63" s="19"/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146</v>
      </c>
      <c r="G64" s="7" t="s">
        <v>220</v>
      </c>
      <c r="H64" s="11"/>
      <c r="I64" s="9">
        <v>30</v>
      </c>
      <c r="J64" s="13"/>
    </row>
    <row r="65" ht="24.95" customHeight="1" spans="1:10">
      <c r="A65" s="7">
        <v>62</v>
      </c>
      <c r="B65" s="7" t="s">
        <v>221</v>
      </c>
      <c r="C65" s="7" t="s">
        <v>24</v>
      </c>
      <c r="D65" s="8">
        <v>140</v>
      </c>
      <c r="E65" s="9">
        <v>40</v>
      </c>
      <c r="F65" s="7">
        <v>147</v>
      </c>
      <c r="G65" s="7" t="s">
        <v>141</v>
      </c>
      <c r="H65" s="7" t="s">
        <v>26</v>
      </c>
      <c r="I65" s="9">
        <v>2520</v>
      </c>
      <c r="J65" s="9">
        <v>150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120</v>
      </c>
      <c r="E66" s="9">
        <v>80</v>
      </c>
      <c r="F66" s="7">
        <v>148</v>
      </c>
      <c r="G66" s="7" t="s">
        <v>144</v>
      </c>
      <c r="H66" s="7" t="s">
        <v>26</v>
      </c>
      <c r="I66" s="9">
        <v>230</v>
      </c>
      <c r="J66" s="9">
        <v>150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149</v>
      </c>
      <c r="G67" s="14" t="s">
        <v>224</v>
      </c>
      <c r="H67" s="7" t="s">
        <v>24</v>
      </c>
      <c r="I67" s="9">
        <v>265</v>
      </c>
      <c r="J67" s="9">
        <v>50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150</v>
      </c>
      <c r="G68" s="14" t="s">
        <v>161</v>
      </c>
      <c r="H68" s="7" t="s">
        <v>24</v>
      </c>
      <c r="I68" s="9">
        <v>290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520</v>
      </c>
      <c r="E69" s="9">
        <v>135</v>
      </c>
      <c r="F69" s="7">
        <v>151</v>
      </c>
      <c r="G69" s="14" t="s">
        <v>171</v>
      </c>
      <c r="H69" s="7" t="s">
        <v>26</v>
      </c>
      <c r="I69" s="9">
        <v>520</v>
      </c>
      <c r="J69" s="9">
        <v>150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152</v>
      </c>
      <c r="G70" s="14" t="s">
        <v>173</v>
      </c>
      <c r="H70" s="7" t="s">
        <v>26</v>
      </c>
      <c r="I70" s="9">
        <v>300</v>
      </c>
      <c r="J70" s="9">
        <v>50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580</v>
      </c>
      <c r="E71" s="9">
        <v>80</v>
      </c>
      <c r="F71" s="7">
        <v>153</v>
      </c>
      <c r="G71" s="14" t="s">
        <v>175</v>
      </c>
      <c r="H71" s="7" t="s">
        <v>26</v>
      </c>
      <c r="I71" s="9">
        <v>335</v>
      </c>
      <c r="J71" s="9">
        <v>60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165</v>
      </c>
      <c r="E72" s="9">
        <v>80</v>
      </c>
      <c r="F72" s="7">
        <v>154</v>
      </c>
      <c r="G72" s="14" t="s">
        <v>177</v>
      </c>
      <c r="H72" s="7" t="s">
        <v>26</v>
      </c>
      <c r="I72" s="9">
        <v>1350</v>
      </c>
      <c r="J72" s="9">
        <v>200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360</v>
      </c>
      <c r="E73" s="12">
        <v>115</v>
      </c>
      <c r="F73" s="7">
        <v>155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166</v>
      </c>
      <c r="C74" s="18"/>
      <c r="D74" s="8">
        <v>180</v>
      </c>
      <c r="E74" s="19"/>
      <c r="F74" s="7">
        <v>156</v>
      </c>
      <c r="G74" s="14" t="s">
        <v>226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168</v>
      </c>
      <c r="C75" s="18"/>
      <c r="D75" s="8">
        <v>50</v>
      </c>
      <c r="E75" s="19"/>
      <c r="F75" s="7">
        <v>157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170</v>
      </c>
      <c r="C76" s="18"/>
      <c r="D76" s="8">
        <v>150</v>
      </c>
      <c r="E76" s="19"/>
      <c r="F76" s="7">
        <v>158</v>
      </c>
      <c r="G76" s="14" t="s">
        <v>227</v>
      </c>
      <c r="H76" s="14" t="s">
        <v>186</v>
      </c>
      <c r="I76" s="9">
        <v>120</v>
      </c>
      <c r="J76" s="9">
        <v>100</v>
      </c>
    </row>
    <row r="77" ht="24.95" customHeight="1" spans="1:10">
      <c r="A77" s="7">
        <v>74</v>
      </c>
      <c r="B77" s="7" t="s">
        <v>172</v>
      </c>
      <c r="C77" s="11"/>
      <c r="D77" s="8">
        <v>35</v>
      </c>
      <c r="E77" s="13"/>
      <c r="F77" s="7">
        <v>159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174</v>
      </c>
      <c r="C78" s="10" t="s">
        <v>64</v>
      </c>
      <c r="D78" s="8">
        <v>360</v>
      </c>
      <c r="E78" s="12">
        <v>90</v>
      </c>
      <c r="F78" s="7">
        <v>160</v>
      </c>
      <c r="G78" s="14" t="s">
        <v>191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176</v>
      </c>
      <c r="C79" s="18"/>
      <c r="D79" s="8">
        <v>220</v>
      </c>
      <c r="E79" s="19"/>
      <c r="F79" s="7">
        <v>161</v>
      </c>
      <c r="G79" s="14" t="s">
        <v>193</v>
      </c>
      <c r="H79" s="14" t="s">
        <v>99</v>
      </c>
      <c r="I79" s="9">
        <v>448</v>
      </c>
      <c r="J79" s="9">
        <v>25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480</v>
      </c>
      <c r="E80" s="9">
        <v>120</v>
      </c>
      <c r="F80" s="7">
        <v>162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580</v>
      </c>
      <c r="E81" s="9">
        <v>95</v>
      </c>
      <c r="F81" s="7">
        <v>163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7" t="s">
        <v>228</v>
      </c>
      <c r="C82" s="7" t="s">
        <v>24</v>
      </c>
      <c r="D82" s="8">
        <v>350</v>
      </c>
      <c r="E82" s="9">
        <v>95</v>
      </c>
      <c r="F82" s="7">
        <v>164</v>
      </c>
      <c r="G82" s="14" t="s">
        <v>229</v>
      </c>
      <c r="H82" s="14" t="s">
        <v>26</v>
      </c>
      <c r="I82" s="9">
        <v>80</v>
      </c>
      <c r="J82" s="9">
        <v>30</v>
      </c>
    </row>
    <row r="83" ht="24.95" customHeight="1" spans="1:10">
      <c r="A83" s="7">
        <v>80</v>
      </c>
      <c r="B83" s="7" t="s">
        <v>230</v>
      </c>
      <c r="C83" s="7" t="s">
        <v>26</v>
      </c>
      <c r="D83" s="8">
        <v>145</v>
      </c>
      <c r="E83" s="9">
        <v>75</v>
      </c>
      <c r="F83" s="7">
        <v>165</v>
      </c>
      <c r="G83" s="14" t="s">
        <v>199</v>
      </c>
      <c r="H83" s="7" t="s">
        <v>26</v>
      </c>
      <c r="I83" s="9">
        <v>224</v>
      </c>
      <c r="J83" s="9">
        <v>30</v>
      </c>
    </row>
    <row r="84" ht="24.95" customHeight="1" spans="1:10">
      <c r="A84" s="7">
        <v>81</v>
      </c>
      <c r="B84" s="7" t="s">
        <v>190</v>
      </c>
      <c r="C84" s="7" t="s">
        <v>24</v>
      </c>
      <c r="D84" s="8">
        <v>120</v>
      </c>
      <c r="E84" s="9">
        <v>45</v>
      </c>
      <c r="F84" s="7">
        <v>166</v>
      </c>
      <c r="G84" s="14" t="s">
        <v>201</v>
      </c>
      <c r="H84" s="7" t="s">
        <v>26</v>
      </c>
      <c r="I84" s="9">
        <v>24</v>
      </c>
      <c r="J84" s="9">
        <v>10</v>
      </c>
    </row>
    <row r="85" ht="24.95" customHeight="1" spans="1:10">
      <c r="A85" s="7">
        <v>82</v>
      </c>
      <c r="B85" s="7" t="s">
        <v>192</v>
      </c>
      <c r="C85" s="7" t="s">
        <v>24</v>
      </c>
      <c r="D85" s="8">
        <v>280</v>
      </c>
      <c r="E85" s="9">
        <v>120</v>
      </c>
      <c r="F85" s="7">
        <v>167</v>
      </c>
      <c r="G85" s="14" t="s">
        <v>203</v>
      </c>
      <c r="H85" s="7" t="s">
        <v>22</v>
      </c>
      <c r="I85" s="9">
        <v>64</v>
      </c>
      <c r="J85" s="9">
        <v>80</v>
      </c>
    </row>
    <row r="86" ht="24.95" customHeight="1" spans="1:10">
      <c r="A86" s="7">
        <v>83</v>
      </c>
      <c r="B86" s="7" t="s">
        <v>194</v>
      </c>
      <c r="C86" s="7" t="s">
        <v>26</v>
      </c>
      <c r="D86" s="39">
        <v>55</v>
      </c>
      <c r="E86" s="9">
        <v>30</v>
      </c>
      <c r="F86" s="7">
        <v>168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5">
      <c r="A87" s="7">
        <v>84</v>
      </c>
      <c r="B87" s="34" t="s">
        <v>196</v>
      </c>
      <c r="C87" s="34" t="s">
        <v>24</v>
      </c>
      <c r="D87" s="8">
        <v>1380</v>
      </c>
      <c r="E87" s="9">
        <v>150</v>
      </c>
    </row>
    <row r="88" ht="24.95" customHeight="1" spans="1:5">
      <c r="A88" s="7">
        <v>85</v>
      </c>
      <c r="B88" s="34" t="s">
        <v>198</v>
      </c>
      <c r="C88" s="34" t="s">
        <v>24</v>
      </c>
      <c r="D88" s="8">
        <v>120</v>
      </c>
      <c r="E88" s="9">
        <v>70</v>
      </c>
    </row>
    <row r="89" ht="24.95" customHeight="1" spans="1:4">
      <c r="A89" s="20"/>
      <c r="B89" s="20"/>
      <c r="C89" s="20"/>
      <c r="D89" s="20"/>
    </row>
    <row r="90" ht="24.95" customHeight="1" spans="1:4">
      <c r="A90" s="20"/>
      <c r="B90" s="20"/>
      <c r="C90" s="20"/>
      <c r="D90" s="20"/>
    </row>
    <row r="91" ht="24.95" customHeight="1" spans="1:4">
      <c r="A91" s="20"/>
      <c r="B91" s="20"/>
      <c r="C91" s="20"/>
      <c r="D91" s="20"/>
    </row>
    <row r="92" ht="24.95" customHeight="1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1"/>
      <c r="B102" s="21"/>
      <c r="C102" s="21"/>
      <c r="D102" s="22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0"/>
      <c r="B106" s="20"/>
      <c r="C106" s="20"/>
      <c r="D106" s="20"/>
    </row>
    <row r="107" spans="1:4">
      <c r="A107" s="20"/>
      <c r="B107" s="20"/>
      <c r="C107" s="20"/>
      <c r="D107" s="20"/>
    </row>
    <row r="108" spans="1:3">
      <c r="A108" s="2"/>
      <c r="B108" s="20"/>
      <c r="C108" s="20"/>
    </row>
    <row r="109" spans="1:3">
      <c r="A109" s="2"/>
      <c r="B109" s="2"/>
      <c r="C109" s="20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0"/>
    </row>
    <row r="114" spans="1:3">
      <c r="A114" s="2"/>
      <c r="B114" s="2"/>
      <c r="C114" s="20"/>
    </row>
    <row r="115" spans="1:3">
      <c r="A115" s="2"/>
      <c r="B115" s="2"/>
      <c r="C115" s="20"/>
    </row>
    <row r="116" spans="1:3">
      <c r="A116" s="2"/>
      <c r="B116" s="2"/>
      <c r="C116" s="2"/>
    </row>
    <row r="117" spans="1:3">
      <c r="A117" s="2"/>
      <c r="B117" s="2"/>
      <c r="C117" s="20"/>
    </row>
    <row r="118" spans="1:3">
      <c r="A118" s="2"/>
      <c r="B118" s="2"/>
      <c r="C118" s="20"/>
    </row>
    <row r="119" spans="1:3">
      <c r="A119" s="2"/>
      <c r="B119" s="2"/>
      <c r="C119" s="20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</sheetData>
  <mergeCells count="17">
    <mergeCell ref="A2:J2"/>
    <mergeCell ref="C22:C23"/>
    <mergeCell ref="C73:C77"/>
    <mergeCell ref="C78:C79"/>
    <mergeCell ref="E22:E23"/>
    <mergeCell ref="E73:E77"/>
    <mergeCell ref="E78:E79"/>
    <mergeCell ref="H30:H34"/>
    <mergeCell ref="H37:H44"/>
    <mergeCell ref="H48:H51"/>
    <mergeCell ref="H53:H55"/>
    <mergeCell ref="H62:H64"/>
    <mergeCell ref="J30:J34"/>
    <mergeCell ref="J37:J44"/>
    <mergeCell ref="J48:J51"/>
    <mergeCell ref="J53:J55"/>
    <mergeCell ref="J62:J64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1"/>
  <sheetViews>
    <sheetView view="pageBreakPreview" zoomScaleNormal="100" topLeftCell="A38" workbookViewId="0">
      <selection activeCell="J56" sqref="F51:J56"/>
    </sheetView>
  </sheetViews>
  <sheetFormatPr defaultColWidth="9" defaultRowHeight="18.75"/>
  <cols>
    <col min="1" max="1" width="6.875" style="2" customWidth="1"/>
    <col min="2" max="2" width="20.875" style="2" customWidth="1"/>
    <col min="3" max="3" width="6.875" style="2" customWidth="1"/>
    <col min="4" max="5" width="7" style="2" customWidth="1"/>
    <col min="6" max="6" width="6.875" style="2" customWidth="1"/>
    <col min="7" max="7" width="25.75" style="2" customWidth="1"/>
    <col min="8" max="8" width="6.875" style="2" customWidth="1"/>
    <col min="9" max="10" width="7" style="2" customWidth="1"/>
    <col min="11" max="16384" width="9" style="2"/>
  </cols>
  <sheetData>
    <row r="1" s="1" customFormat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291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278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278</v>
      </c>
      <c r="J3" s="6" t="s">
        <v>20</v>
      </c>
    </row>
    <row r="4" ht="24.95" customHeight="1" spans="1:10">
      <c r="A4" s="7">
        <v>1</v>
      </c>
      <c r="B4" s="7" t="s">
        <v>280</v>
      </c>
      <c r="C4" s="7" t="s">
        <v>22</v>
      </c>
      <c r="D4" s="7">
        <v>167</v>
      </c>
      <c r="E4" s="14">
        <v>150</v>
      </c>
      <c r="F4" s="7">
        <v>52</v>
      </c>
      <c r="G4" s="7" t="s">
        <v>176</v>
      </c>
      <c r="H4" s="10" t="s">
        <v>64</v>
      </c>
      <c r="I4" s="8">
        <v>220</v>
      </c>
      <c r="J4" s="24">
        <v>90</v>
      </c>
    </row>
    <row r="5" ht="24.95" customHeight="1" spans="1:10">
      <c r="A5" s="7">
        <v>2</v>
      </c>
      <c r="B5" s="7" t="s">
        <v>39</v>
      </c>
      <c r="C5" s="7" t="s">
        <v>26</v>
      </c>
      <c r="D5" s="7">
        <v>64</v>
      </c>
      <c r="E5" s="9">
        <v>60</v>
      </c>
      <c r="F5" s="7">
        <v>53</v>
      </c>
      <c r="G5" s="7" t="s">
        <v>178</v>
      </c>
      <c r="H5" s="11"/>
      <c r="I5" s="8">
        <v>75</v>
      </c>
      <c r="J5" s="25"/>
    </row>
    <row r="6" ht="24.95" customHeight="1" spans="1:10">
      <c r="A6" s="7">
        <v>3</v>
      </c>
      <c r="B6" s="7" t="s">
        <v>45</v>
      </c>
      <c r="C6" s="7" t="s">
        <v>26</v>
      </c>
      <c r="D6" s="7">
        <v>32</v>
      </c>
      <c r="E6" s="9">
        <v>60</v>
      </c>
      <c r="F6" s="7">
        <v>54</v>
      </c>
      <c r="G6" s="7" t="s">
        <v>180</v>
      </c>
      <c r="H6" s="7" t="s">
        <v>26</v>
      </c>
      <c r="I6" s="8">
        <v>90</v>
      </c>
      <c r="J6" s="9">
        <v>90</v>
      </c>
    </row>
    <row r="7" ht="24.95" customHeight="1" spans="1:10">
      <c r="A7" s="7">
        <v>4</v>
      </c>
      <c r="B7" s="7" t="s">
        <v>31</v>
      </c>
      <c r="C7" s="7" t="s">
        <v>26</v>
      </c>
      <c r="D7" s="7">
        <v>72</v>
      </c>
      <c r="E7" s="14">
        <v>16</v>
      </c>
      <c r="F7" s="7">
        <v>55</v>
      </c>
      <c r="G7" s="7" t="s">
        <v>182</v>
      </c>
      <c r="H7" s="7" t="s">
        <v>26</v>
      </c>
      <c r="I7" s="8">
        <v>420</v>
      </c>
      <c r="J7" s="9">
        <v>120</v>
      </c>
    </row>
    <row r="8" ht="24.95" customHeight="1" spans="1:10">
      <c r="A8" s="7">
        <v>5</v>
      </c>
      <c r="B8" s="7" t="s">
        <v>60</v>
      </c>
      <c r="C8" s="10" t="s">
        <v>64</v>
      </c>
      <c r="D8" s="7">
        <v>250</v>
      </c>
      <c r="E8" s="12">
        <v>105</v>
      </c>
      <c r="F8" s="7">
        <v>56</v>
      </c>
      <c r="G8" s="7" t="s">
        <v>269</v>
      </c>
      <c r="H8" s="7" t="s">
        <v>26</v>
      </c>
      <c r="I8" s="8">
        <v>175</v>
      </c>
      <c r="J8" s="9">
        <v>150</v>
      </c>
    </row>
    <row r="9" ht="24.95" customHeight="1" spans="1:10">
      <c r="A9" s="7">
        <v>6</v>
      </c>
      <c r="B9" s="7" t="s">
        <v>62</v>
      </c>
      <c r="C9" s="11"/>
      <c r="D9" s="7">
        <v>360</v>
      </c>
      <c r="E9" s="13"/>
      <c r="F9" s="7">
        <v>57</v>
      </c>
      <c r="G9" s="7" t="s">
        <v>184</v>
      </c>
      <c r="H9" s="7" t="s">
        <v>24</v>
      </c>
      <c r="I9" s="8">
        <v>420</v>
      </c>
      <c r="J9" s="9">
        <v>95</v>
      </c>
    </row>
    <row r="10" ht="24.95" customHeight="1" spans="1:10">
      <c r="A10" s="7">
        <v>7</v>
      </c>
      <c r="B10" s="7" t="s">
        <v>65</v>
      </c>
      <c r="C10" s="7" t="s">
        <v>26</v>
      </c>
      <c r="D10" s="7">
        <v>90</v>
      </c>
      <c r="E10" s="9">
        <v>35</v>
      </c>
      <c r="F10" s="7">
        <v>58</v>
      </c>
      <c r="G10" s="7" t="s">
        <v>230</v>
      </c>
      <c r="H10" s="7" t="s">
        <v>26</v>
      </c>
      <c r="I10" s="8">
        <v>165</v>
      </c>
      <c r="J10" s="9">
        <v>75</v>
      </c>
    </row>
    <row r="11" ht="24.95" customHeight="1" spans="1:10">
      <c r="A11" s="7">
        <v>8</v>
      </c>
      <c r="B11" s="7" t="s">
        <v>67</v>
      </c>
      <c r="C11" s="7" t="s">
        <v>26</v>
      </c>
      <c r="D11" s="7">
        <v>580</v>
      </c>
      <c r="E11" s="9">
        <v>60</v>
      </c>
      <c r="F11" s="7">
        <v>59</v>
      </c>
      <c r="G11" s="7" t="s">
        <v>190</v>
      </c>
      <c r="H11" s="7" t="s">
        <v>24</v>
      </c>
      <c r="I11" s="8">
        <v>160</v>
      </c>
      <c r="J11" s="9">
        <v>45</v>
      </c>
    </row>
    <row r="12" ht="24.95" customHeight="1" spans="1:10">
      <c r="A12" s="7">
        <v>9</v>
      </c>
      <c r="B12" s="7" t="s">
        <v>69</v>
      </c>
      <c r="C12" s="7" t="s">
        <v>26</v>
      </c>
      <c r="D12" s="7">
        <v>295</v>
      </c>
      <c r="E12" s="9">
        <v>40</v>
      </c>
      <c r="F12" s="7">
        <v>60</v>
      </c>
      <c r="G12" s="7" t="s">
        <v>192</v>
      </c>
      <c r="H12" s="7" t="s">
        <v>24</v>
      </c>
      <c r="I12" s="8">
        <v>295</v>
      </c>
      <c r="J12" s="9">
        <v>120</v>
      </c>
    </row>
    <row r="13" ht="24.95" customHeight="1" spans="1:10">
      <c r="A13" s="7">
        <v>10</v>
      </c>
      <c r="B13" s="7" t="s">
        <v>71</v>
      </c>
      <c r="C13" s="7" t="s">
        <v>26</v>
      </c>
      <c r="D13" s="7">
        <v>720</v>
      </c>
      <c r="E13" s="9">
        <v>120</v>
      </c>
      <c r="F13" s="7">
        <v>61</v>
      </c>
      <c r="G13" s="7" t="s">
        <v>194</v>
      </c>
      <c r="H13" s="7" t="s">
        <v>26</v>
      </c>
      <c r="I13" s="8">
        <v>45</v>
      </c>
      <c r="J13" s="9">
        <v>30</v>
      </c>
    </row>
    <row r="14" ht="24.95" customHeight="1" spans="1:10">
      <c r="A14" s="7">
        <v>11</v>
      </c>
      <c r="B14" s="7" t="s">
        <v>73</v>
      </c>
      <c r="C14" s="7" t="s">
        <v>26</v>
      </c>
      <c r="D14" s="7">
        <v>450</v>
      </c>
      <c r="E14" s="9">
        <v>120</v>
      </c>
      <c r="F14" s="7">
        <v>62</v>
      </c>
      <c r="G14" s="7" t="s">
        <v>202</v>
      </c>
      <c r="H14" s="7" t="s">
        <v>24</v>
      </c>
      <c r="I14" s="8">
        <v>182</v>
      </c>
      <c r="J14" s="9">
        <v>70</v>
      </c>
    </row>
    <row r="15" ht="24.95" customHeight="1" spans="1:10">
      <c r="A15" s="7">
        <v>12</v>
      </c>
      <c r="B15" s="7" t="s">
        <v>75</v>
      </c>
      <c r="C15" s="7" t="s">
        <v>24</v>
      </c>
      <c r="D15" s="7">
        <v>160</v>
      </c>
      <c r="E15" s="9">
        <v>30</v>
      </c>
      <c r="F15" s="7">
        <v>63</v>
      </c>
      <c r="G15" s="7" t="s">
        <v>204</v>
      </c>
      <c r="H15" s="7" t="s">
        <v>24</v>
      </c>
      <c r="I15" s="8">
        <v>210</v>
      </c>
      <c r="J15" s="9">
        <v>70</v>
      </c>
    </row>
    <row r="16" ht="24.95" customHeight="1" spans="1:10">
      <c r="A16" s="7">
        <v>13</v>
      </c>
      <c r="B16" s="7" t="s">
        <v>77</v>
      </c>
      <c r="C16" s="7" t="s">
        <v>26</v>
      </c>
      <c r="D16" s="7">
        <v>395</v>
      </c>
      <c r="E16" s="9">
        <v>30</v>
      </c>
      <c r="F16" s="7">
        <v>64</v>
      </c>
      <c r="G16" s="7" t="s">
        <v>208</v>
      </c>
      <c r="H16" s="7" t="s">
        <v>24</v>
      </c>
      <c r="I16" s="8">
        <v>980</v>
      </c>
      <c r="J16" s="9">
        <v>250</v>
      </c>
    </row>
    <row r="17" ht="24.95" customHeight="1" spans="1:10">
      <c r="A17" s="7">
        <v>14</v>
      </c>
      <c r="B17" s="7" t="s">
        <v>79</v>
      </c>
      <c r="C17" s="7" t="s">
        <v>26</v>
      </c>
      <c r="D17" s="7">
        <v>385</v>
      </c>
      <c r="E17" s="9">
        <v>60</v>
      </c>
      <c r="F17" s="7">
        <v>65</v>
      </c>
      <c r="G17" s="7" t="s">
        <v>32</v>
      </c>
      <c r="H17" s="7" t="s">
        <v>26</v>
      </c>
      <c r="I17" s="8">
        <v>1005</v>
      </c>
      <c r="J17" s="9">
        <v>190</v>
      </c>
    </row>
    <row r="18" ht="24.95" customHeight="1" spans="1:10">
      <c r="A18" s="7">
        <v>15</v>
      </c>
      <c r="B18" s="7" t="s">
        <v>83</v>
      </c>
      <c r="C18" s="7" t="s">
        <v>26</v>
      </c>
      <c r="D18" s="7">
        <v>320</v>
      </c>
      <c r="E18" s="9">
        <v>120</v>
      </c>
      <c r="F18" s="7">
        <v>66</v>
      </c>
      <c r="G18" s="7" t="s">
        <v>34</v>
      </c>
      <c r="H18" s="7" t="s">
        <v>26</v>
      </c>
      <c r="I18" s="8">
        <v>140</v>
      </c>
      <c r="J18" s="9">
        <v>50</v>
      </c>
    </row>
    <row r="19" ht="24.95" customHeight="1" spans="1:10">
      <c r="A19" s="7">
        <v>16</v>
      </c>
      <c r="B19" s="7" t="s">
        <v>85</v>
      </c>
      <c r="C19" s="7" t="s">
        <v>26</v>
      </c>
      <c r="D19" s="7">
        <v>210</v>
      </c>
      <c r="E19" s="9">
        <v>60</v>
      </c>
      <c r="F19" s="7">
        <v>67</v>
      </c>
      <c r="G19" s="7" t="s">
        <v>36</v>
      </c>
      <c r="H19" s="7" t="s">
        <v>26</v>
      </c>
      <c r="I19" s="8">
        <v>75</v>
      </c>
      <c r="J19" s="8" t="s">
        <v>27</v>
      </c>
    </row>
    <row r="20" ht="24.95" customHeight="1" spans="1:10">
      <c r="A20" s="7">
        <v>17</v>
      </c>
      <c r="B20" s="7" t="s">
        <v>87</v>
      </c>
      <c r="C20" s="7" t="s">
        <v>64</v>
      </c>
      <c r="D20" s="7">
        <v>430</v>
      </c>
      <c r="E20" s="9">
        <v>150</v>
      </c>
      <c r="F20" s="7">
        <v>68</v>
      </c>
      <c r="G20" s="7" t="s">
        <v>38</v>
      </c>
      <c r="H20" s="7" t="s">
        <v>24</v>
      </c>
      <c r="I20" s="8">
        <v>740</v>
      </c>
      <c r="J20" s="9">
        <v>110</v>
      </c>
    </row>
    <row r="21" ht="24.95" customHeight="1" spans="1:10">
      <c r="A21" s="7">
        <v>18</v>
      </c>
      <c r="B21" s="7" t="s">
        <v>93</v>
      </c>
      <c r="C21" s="7" t="s">
        <v>26</v>
      </c>
      <c r="D21" s="7">
        <v>375</v>
      </c>
      <c r="E21" s="14">
        <v>80</v>
      </c>
      <c r="F21" s="7">
        <v>69</v>
      </c>
      <c r="G21" s="7" t="s">
        <v>213</v>
      </c>
      <c r="H21" s="7" t="s">
        <v>26</v>
      </c>
      <c r="I21" s="8">
        <v>120</v>
      </c>
      <c r="J21" s="9">
        <v>90</v>
      </c>
    </row>
    <row r="22" ht="24.95" customHeight="1" spans="1:10">
      <c r="A22" s="7">
        <v>19</v>
      </c>
      <c r="B22" s="7" t="s">
        <v>95</v>
      </c>
      <c r="C22" s="7" t="s">
        <v>50</v>
      </c>
      <c r="D22" s="7">
        <v>2820</v>
      </c>
      <c r="E22" s="9">
        <v>140</v>
      </c>
      <c r="F22" s="7">
        <v>70</v>
      </c>
      <c r="G22" s="7" t="s">
        <v>214</v>
      </c>
      <c r="H22" s="7" t="s">
        <v>26</v>
      </c>
      <c r="I22" s="8">
        <v>350</v>
      </c>
      <c r="J22" s="9">
        <v>110</v>
      </c>
    </row>
    <row r="23" ht="24.95" customHeight="1" spans="1:10">
      <c r="A23" s="7">
        <v>20</v>
      </c>
      <c r="B23" s="7" t="s">
        <v>97</v>
      </c>
      <c r="C23" s="7" t="s">
        <v>26</v>
      </c>
      <c r="D23" s="7">
        <v>560</v>
      </c>
      <c r="E23" s="9">
        <v>130</v>
      </c>
      <c r="F23" s="7">
        <v>71</v>
      </c>
      <c r="G23" s="7" t="s">
        <v>40</v>
      </c>
      <c r="H23" s="7" t="s">
        <v>26</v>
      </c>
      <c r="I23" s="8">
        <v>579</v>
      </c>
      <c r="J23" s="9">
        <v>120</v>
      </c>
    </row>
    <row r="24" ht="24.95" customHeight="1" spans="1:10">
      <c r="A24" s="7">
        <v>21</v>
      </c>
      <c r="B24" s="7" t="s">
        <v>100</v>
      </c>
      <c r="C24" s="7" t="s">
        <v>50</v>
      </c>
      <c r="D24" s="7">
        <v>570</v>
      </c>
      <c r="E24" s="9">
        <v>330</v>
      </c>
      <c r="F24" s="7">
        <v>72</v>
      </c>
      <c r="G24" s="7" t="s">
        <v>42</v>
      </c>
      <c r="H24" s="7" t="s">
        <v>26</v>
      </c>
      <c r="I24" s="8">
        <v>320</v>
      </c>
      <c r="J24" s="9">
        <v>135</v>
      </c>
    </row>
    <row r="25" ht="24.95" customHeight="1" spans="1:10">
      <c r="A25" s="7">
        <v>22</v>
      </c>
      <c r="B25" s="7" t="s">
        <v>102</v>
      </c>
      <c r="C25" s="7" t="s">
        <v>64</v>
      </c>
      <c r="D25" s="7">
        <v>1680</v>
      </c>
      <c r="E25" s="9">
        <v>330</v>
      </c>
      <c r="F25" s="7">
        <v>73</v>
      </c>
      <c r="G25" s="7" t="s">
        <v>44</v>
      </c>
      <c r="H25" s="7" t="s">
        <v>24</v>
      </c>
      <c r="I25" s="8">
        <v>150</v>
      </c>
      <c r="J25" s="9">
        <v>100</v>
      </c>
    </row>
    <row r="26" ht="24.95" customHeight="1" spans="1:10">
      <c r="A26" s="7">
        <v>23</v>
      </c>
      <c r="B26" s="7" t="s">
        <v>104</v>
      </c>
      <c r="C26" s="7" t="s">
        <v>26</v>
      </c>
      <c r="D26" s="7">
        <v>185</v>
      </c>
      <c r="E26" s="9">
        <v>90</v>
      </c>
      <c r="F26" s="7">
        <v>74</v>
      </c>
      <c r="G26" s="7" t="s">
        <v>292</v>
      </c>
      <c r="H26" s="7" t="s">
        <v>24</v>
      </c>
      <c r="I26" s="8">
        <v>380</v>
      </c>
      <c r="J26" s="14">
        <v>150</v>
      </c>
    </row>
    <row r="27" ht="24.95" customHeight="1" spans="1:10">
      <c r="A27" s="7">
        <v>24</v>
      </c>
      <c r="B27" s="7" t="s">
        <v>110</v>
      </c>
      <c r="C27" s="7" t="s">
        <v>24</v>
      </c>
      <c r="D27" s="7">
        <v>220</v>
      </c>
      <c r="E27" s="9">
        <v>60</v>
      </c>
      <c r="F27" s="7">
        <v>75</v>
      </c>
      <c r="G27" s="14" t="s">
        <v>226</v>
      </c>
      <c r="H27" s="7" t="s">
        <v>26</v>
      </c>
      <c r="I27" s="8">
        <v>240</v>
      </c>
      <c r="J27" s="14">
        <v>50</v>
      </c>
    </row>
    <row r="28" ht="24.95" customHeight="1" spans="1:10">
      <c r="A28" s="7">
        <v>25</v>
      </c>
      <c r="B28" s="7" t="s">
        <v>112</v>
      </c>
      <c r="C28" s="7" t="s">
        <v>26</v>
      </c>
      <c r="D28" s="7">
        <v>550</v>
      </c>
      <c r="E28" s="9">
        <v>105</v>
      </c>
      <c r="F28" s="7">
        <v>76</v>
      </c>
      <c r="G28" s="14" t="s">
        <v>183</v>
      </c>
      <c r="H28" s="7" t="s">
        <v>26</v>
      </c>
      <c r="I28" s="8">
        <v>6400</v>
      </c>
      <c r="J28" s="14">
        <v>350</v>
      </c>
    </row>
    <row r="29" ht="24.95" customHeight="1" spans="1:10">
      <c r="A29" s="7">
        <v>26</v>
      </c>
      <c r="B29" s="7" t="s">
        <v>114</v>
      </c>
      <c r="C29" s="7" t="s">
        <v>24</v>
      </c>
      <c r="D29" s="7">
        <v>420</v>
      </c>
      <c r="E29" s="9">
        <v>80</v>
      </c>
      <c r="F29" s="7">
        <v>77</v>
      </c>
      <c r="G29" s="14" t="s">
        <v>188</v>
      </c>
      <c r="H29" s="14" t="s">
        <v>189</v>
      </c>
      <c r="I29" s="8">
        <v>528</v>
      </c>
      <c r="J29" s="8" t="s">
        <v>27</v>
      </c>
    </row>
    <row r="30" ht="24.95" customHeight="1" spans="1:10">
      <c r="A30" s="7">
        <v>27</v>
      </c>
      <c r="B30" s="7" t="s">
        <v>120</v>
      </c>
      <c r="C30" s="7" t="s">
        <v>24</v>
      </c>
      <c r="D30" s="7">
        <v>120</v>
      </c>
      <c r="E30" s="9">
        <v>35</v>
      </c>
      <c r="F30" s="7">
        <v>78</v>
      </c>
      <c r="G30" s="14" t="s">
        <v>191</v>
      </c>
      <c r="H30" s="14" t="s">
        <v>99</v>
      </c>
      <c r="I30" s="8">
        <v>464</v>
      </c>
      <c r="J30" s="9">
        <v>25</v>
      </c>
    </row>
    <row r="31" ht="24.95" customHeight="1" spans="1:10">
      <c r="A31" s="7">
        <v>28</v>
      </c>
      <c r="B31" s="7" t="s">
        <v>122</v>
      </c>
      <c r="C31" s="7" t="s">
        <v>26</v>
      </c>
      <c r="D31" s="7">
        <v>490</v>
      </c>
      <c r="E31" s="9">
        <v>130</v>
      </c>
      <c r="F31" s="7">
        <v>79</v>
      </c>
      <c r="G31" s="14" t="s">
        <v>195</v>
      </c>
      <c r="H31" s="14" t="s">
        <v>186</v>
      </c>
      <c r="I31" s="8">
        <v>48</v>
      </c>
      <c r="J31" s="9">
        <v>60</v>
      </c>
    </row>
    <row r="32" ht="24.95" customHeight="1" spans="1:10">
      <c r="A32" s="7">
        <v>29</v>
      </c>
      <c r="B32" s="7" t="s">
        <v>124</v>
      </c>
      <c r="C32" s="7" t="s">
        <v>24</v>
      </c>
      <c r="D32" s="7">
        <v>140</v>
      </c>
      <c r="E32" s="9">
        <v>35</v>
      </c>
      <c r="F32" s="7">
        <v>80</v>
      </c>
      <c r="G32" s="14" t="s">
        <v>197</v>
      </c>
      <c r="H32" s="14" t="s">
        <v>186</v>
      </c>
      <c r="I32" s="8">
        <v>28</v>
      </c>
      <c r="J32" s="9">
        <v>120</v>
      </c>
    </row>
    <row r="33" ht="24.95" customHeight="1" spans="1:10">
      <c r="A33" s="7">
        <v>30</v>
      </c>
      <c r="B33" s="7" t="s">
        <v>126</v>
      </c>
      <c r="C33" s="7" t="s">
        <v>24</v>
      </c>
      <c r="D33" s="7">
        <v>140</v>
      </c>
      <c r="E33" s="9">
        <v>35</v>
      </c>
      <c r="F33" s="7">
        <v>81</v>
      </c>
      <c r="G33" s="14" t="s">
        <v>229</v>
      </c>
      <c r="H33" s="14" t="s">
        <v>26</v>
      </c>
      <c r="I33" s="8">
        <v>80</v>
      </c>
      <c r="J33" s="14">
        <v>30</v>
      </c>
    </row>
    <row r="34" ht="24.95" customHeight="1" spans="1:10">
      <c r="A34" s="7">
        <v>31</v>
      </c>
      <c r="B34" s="7" t="s">
        <v>128</v>
      </c>
      <c r="C34" s="7" t="s">
        <v>26</v>
      </c>
      <c r="D34" s="7">
        <v>520</v>
      </c>
      <c r="E34" s="9">
        <v>150</v>
      </c>
      <c r="F34" s="7">
        <v>82</v>
      </c>
      <c r="G34" s="14" t="s">
        <v>199</v>
      </c>
      <c r="H34" s="7" t="s">
        <v>26</v>
      </c>
      <c r="I34" s="8">
        <v>224</v>
      </c>
      <c r="J34" s="9">
        <v>30</v>
      </c>
    </row>
    <row r="35" ht="24.95" customHeight="1" spans="1:10">
      <c r="A35" s="7">
        <v>32</v>
      </c>
      <c r="B35" s="7" t="s">
        <v>134</v>
      </c>
      <c r="C35" s="7" t="s">
        <v>26</v>
      </c>
      <c r="D35" s="7">
        <v>678</v>
      </c>
      <c r="E35" s="9">
        <v>215</v>
      </c>
      <c r="F35" s="7">
        <v>83</v>
      </c>
      <c r="G35" s="14" t="s">
        <v>201</v>
      </c>
      <c r="H35" s="7" t="s">
        <v>26</v>
      </c>
      <c r="I35" s="8">
        <v>24</v>
      </c>
      <c r="J35" s="9">
        <v>10</v>
      </c>
    </row>
    <row r="36" ht="24.95" customHeight="1" spans="1:10">
      <c r="A36" s="7">
        <v>33</v>
      </c>
      <c r="B36" s="7" t="s">
        <v>136</v>
      </c>
      <c r="C36" s="7" t="s">
        <v>26</v>
      </c>
      <c r="D36" s="7">
        <v>685</v>
      </c>
      <c r="E36" s="9">
        <v>85</v>
      </c>
      <c r="F36" s="7">
        <v>84</v>
      </c>
      <c r="G36" s="14" t="s">
        <v>281</v>
      </c>
      <c r="H36" s="7" t="s">
        <v>26</v>
      </c>
      <c r="I36" s="8">
        <v>12615</v>
      </c>
      <c r="J36" s="14">
        <v>800</v>
      </c>
    </row>
    <row r="37" ht="24.95" customHeight="1" spans="1:10">
      <c r="A37" s="7">
        <v>34</v>
      </c>
      <c r="B37" s="7" t="s">
        <v>138</v>
      </c>
      <c r="C37" s="7" t="s">
        <v>26</v>
      </c>
      <c r="D37" s="7">
        <v>330</v>
      </c>
      <c r="E37" s="9">
        <v>200</v>
      </c>
      <c r="F37" s="7">
        <v>85</v>
      </c>
      <c r="G37" s="14" t="s">
        <v>282</v>
      </c>
      <c r="H37" s="7" t="s">
        <v>26</v>
      </c>
      <c r="I37" s="8">
        <v>1280</v>
      </c>
      <c r="J37" s="14">
        <v>200</v>
      </c>
    </row>
    <row r="38" ht="24.95" customHeight="1" spans="1:10">
      <c r="A38" s="7">
        <v>35</v>
      </c>
      <c r="B38" s="7" t="s">
        <v>145</v>
      </c>
      <c r="C38" s="7" t="s">
        <v>146</v>
      </c>
      <c r="D38" s="7">
        <v>150</v>
      </c>
      <c r="E38" s="9">
        <v>80</v>
      </c>
      <c r="F38" s="7">
        <v>86</v>
      </c>
      <c r="G38" s="14" t="s">
        <v>283</v>
      </c>
      <c r="H38" s="7" t="s">
        <v>26</v>
      </c>
      <c r="I38" s="8">
        <v>2835</v>
      </c>
      <c r="J38" s="14">
        <v>150</v>
      </c>
    </row>
    <row r="39" ht="24.95" customHeight="1" spans="1:10">
      <c r="A39" s="7">
        <v>36</v>
      </c>
      <c r="B39" s="7" t="s">
        <v>148</v>
      </c>
      <c r="C39" s="7" t="s">
        <v>146</v>
      </c>
      <c r="D39" s="7">
        <v>150</v>
      </c>
      <c r="E39" s="9">
        <v>90</v>
      </c>
      <c r="F39" s="7">
        <v>87</v>
      </c>
      <c r="G39" s="14" t="s">
        <v>284</v>
      </c>
      <c r="H39" s="7" t="s">
        <v>26</v>
      </c>
      <c r="I39" s="8">
        <v>890</v>
      </c>
      <c r="J39" s="14">
        <v>380</v>
      </c>
    </row>
    <row r="40" ht="24.95" customHeight="1" spans="1:10">
      <c r="A40" s="7">
        <v>37</v>
      </c>
      <c r="B40" s="7" t="s">
        <v>150</v>
      </c>
      <c r="C40" s="7" t="s">
        <v>24</v>
      </c>
      <c r="D40" s="7">
        <v>52</v>
      </c>
      <c r="E40" s="9">
        <v>30</v>
      </c>
      <c r="F40" s="7">
        <v>88</v>
      </c>
      <c r="G40" s="15" t="s">
        <v>285</v>
      </c>
      <c r="H40" s="7" t="s">
        <v>26</v>
      </c>
      <c r="I40" s="8">
        <v>746</v>
      </c>
      <c r="J40" s="14">
        <v>150</v>
      </c>
    </row>
    <row r="41" ht="24.95" customHeight="1" spans="1:10">
      <c r="A41" s="7">
        <v>38</v>
      </c>
      <c r="B41" s="7" t="s">
        <v>221</v>
      </c>
      <c r="C41" s="7" t="s">
        <v>24</v>
      </c>
      <c r="D41" s="7">
        <v>125</v>
      </c>
      <c r="E41" s="9">
        <v>70</v>
      </c>
      <c r="F41" s="7">
        <v>89</v>
      </c>
      <c r="G41" s="15" t="s">
        <v>286</v>
      </c>
      <c r="H41" s="7" t="s">
        <v>26</v>
      </c>
      <c r="I41" s="8">
        <v>1136</v>
      </c>
      <c r="J41" s="14">
        <v>450</v>
      </c>
    </row>
    <row r="42" ht="24.95" customHeight="1" spans="1:10">
      <c r="A42" s="7">
        <v>39</v>
      </c>
      <c r="B42" s="7" t="s">
        <v>222</v>
      </c>
      <c r="C42" s="7" t="s">
        <v>223</v>
      </c>
      <c r="D42" s="7">
        <v>90</v>
      </c>
      <c r="E42" s="9">
        <v>80</v>
      </c>
      <c r="F42" s="7">
        <v>90</v>
      </c>
      <c r="G42" s="15" t="s">
        <v>287</v>
      </c>
      <c r="H42" s="7" t="s">
        <v>26</v>
      </c>
      <c r="I42" s="8">
        <v>296</v>
      </c>
      <c r="J42" s="14">
        <v>120</v>
      </c>
    </row>
    <row r="43" ht="24.95" customHeight="1" spans="1:10">
      <c r="A43" s="7">
        <v>40</v>
      </c>
      <c r="B43" s="7" t="s">
        <v>152</v>
      </c>
      <c r="C43" s="7" t="s">
        <v>26</v>
      </c>
      <c r="D43" s="7">
        <v>405</v>
      </c>
      <c r="E43" s="9">
        <v>80</v>
      </c>
      <c r="F43" s="7">
        <v>91</v>
      </c>
      <c r="G43" s="7" t="s">
        <v>293</v>
      </c>
      <c r="H43" s="7" t="s">
        <v>26</v>
      </c>
      <c r="I43" s="8">
        <v>2890</v>
      </c>
      <c r="J43" s="14">
        <v>350</v>
      </c>
    </row>
    <row r="44" ht="24.95" customHeight="1" spans="1:10">
      <c r="A44" s="7">
        <v>41</v>
      </c>
      <c r="B44" s="7" t="s">
        <v>225</v>
      </c>
      <c r="C44" s="7" t="s">
        <v>26</v>
      </c>
      <c r="D44" s="7">
        <v>405</v>
      </c>
      <c r="E44" s="9">
        <v>80</v>
      </c>
      <c r="F44" s="7">
        <v>92</v>
      </c>
      <c r="G44" s="7" t="s">
        <v>294</v>
      </c>
      <c r="H44" s="7" t="s">
        <v>26</v>
      </c>
      <c r="I44" s="8">
        <v>13577</v>
      </c>
      <c r="J44" s="14">
        <v>430</v>
      </c>
    </row>
    <row r="45" ht="24.95" customHeight="1" spans="1:10">
      <c r="A45" s="7">
        <v>42</v>
      </c>
      <c r="B45" s="7" t="s">
        <v>156</v>
      </c>
      <c r="C45" s="7" t="s">
        <v>26</v>
      </c>
      <c r="D45" s="7">
        <v>850</v>
      </c>
      <c r="E45" s="9">
        <v>135</v>
      </c>
      <c r="F45" s="7">
        <v>93</v>
      </c>
      <c r="G45" s="16" t="s">
        <v>288</v>
      </c>
      <c r="H45" s="7" t="s">
        <v>26</v>
      </c>
      <c r="I45" s="8">
        <v>18704</v>
      </c>
      <c r="J45" s="14">
        <v>400</v>
      </c>
    </row>
    <row r="46" ht="24.95" customHeight="1" spans="1:10">
      <c r="A46" s="7">
        <v>43</v>
      </c>
      <c r="B46" s="7" t="s">
        <v>158</v>
      </c>
      <c r="C46" s="7" t="s">
        <v>26</v>
      </c>
      <c r="D46" s="7">
        <v>390</v>
      </c>
      <c r="E46" s="9">
        <v>120</v>
      </c>
      <c r="F46" s="7">
        <v>94</v>
      </c>
      <c r="G46" s="7" t="s">
        <v>295</v>
      </c>
      <c r="H46" s="7" t="s">
        <v>26</v>
      </c>
      <c r="I46" s="8">
        <v>6215</v>
      </c>
      <c r="J46" s="14">
        <v>650</v>
      </c>
    </row>
    <row r="47" ht="24.95" customHeight="1" spans="1:10">
      <c r="A47" s="7">
        <v>44</v>
      </c>
      <c r="B47" s="7" t="s">
        <v>160</v>
      </c>
      <c r="C47" s="7" t="s">
        <v>26</v>
      </c>
      <c r="D47" s="7">
        <v>520</v>
      </c>
      <c r="E47" s="9">
        <v>80</v>
      </c>
      <c r="F47" s="7">
        <v>95</v>
      </c>
      <c r="G47" s="7" t="s">
        <v>296</v>
      </c>
      <c r="H47" s="7" t="s">
        <v>26</v>
      </c>
      <c r="I47" s="9">
        <v>7713</v>
      </c>
      <c r="J47" s="14">
        <v>360</v>
      </c>
    </row>
    <row r="48" ht="24.95" customHeight="1" spans="1:10">
      <c r="A48" s="7">
        <v>45</v>
      </c>
      <c r="B48" s="7" t="s">
        <v>162</v>
      </c>
      <c r="C48" s="7" t="s">
        <v>26</v>
      </c>
      <c r="D48" s="7">
        <v>480</v>
      </c>
      <c r="E48" s="9">
        <v>80</v>
      </c>
      <c r="F48" s="7">
        <v>96</v>
      </c>
      <c r="G48" s="17" t="s">
        <v>297</v>
      </c>
      <c r="H48" s="7" t="s">
        <v>26</v>
      </c>
      <c r="I48" s="8">
        <v>149</v>
      </c>
      <c r="J48" s="14">
        <v>280</v>
      </c>
    </row>
    <row r="49" ht="24.95" customHeight="1" spans="1:10">
      <c r="A49" s="7">
        <v>46</v>
      </c>
      <c r="B49" s="7" t="s">
        <v>164</v>
      </c>
      <c r="C49" s="10" t="s">
        <v>64</v>
      </c>
      <c r="D49" s="7">
        <v>420</v>
      </c>
      <c r="E49" s="12">
        <v>115</v>
      </c>
      <c r="F49" s="7">
        <v>97</v>
      </c>
      <c r="G49" s="17" t="s">
        <v>298</v>
      </c>
      <c r="H49" s="7" t="s">
        <v>26</v>
      </c>
      <c r="I49" s="8">
        <v>185</v>
      </c>
      <c r="J49" s="14">
        <v>320</v>
      </c>
    </row>
    <row r="50" ht="24.95" customHeight="1" spans="1:10">
      <c r="A50" s="7">
        <v>47</v>
      </c>
      <c r="B50" s="7" t="s">
        <v>166</v>
      </c>
      <c r="C50" s="18"/>
      <c r="D50" s="7">
        <v>175</v>
      </c>
      <c r="E50" s="19"/>
      <c r="F50" s="7">
        <v>98</v>
      </c>
      <c r="G50" s="7" t="s">
        <v>299</v>
      </c>
      <c r="H50" s="7" t="s">
        <v>26</v>
      </c>
      <c r="I50" s="8">
        <v>14800</v>
      </c>
      <c r="J50" s="14">
        <v>660</v>
      </c>
    </row>
    <row r="51" ht="24.95" customHeight="1" spans="1:10">
      <c r="A51" s="7">
        <v>48</v>
      </c>
      <c r="B51" s="7" t="s">
        <v>168</v>
      </c>
      <c r="C51" s="18"/>
      <c r="D51" s="7">
        <v>75</v>
      </c>
      <c r="E51" s="19"/>
      <c r="F51" s="7">
        <v>99</v>
      </c>
      <c r="G51" s="17" t="s">
        <v>300</v>
      </c>
      <c r="H51" s="7" t="s">
        <v>26</v>
      </c>
      <c r="I51" s="8">
        <v>150</v>
      </c>
      <c r="J51" s="14">
        <v>120</v>
      </c>
    </row>
    <row r="52" ht="24.95" customHeight="1" spans="1:10">
      <c r="A52" s="7">
        <v>49</v>
      </c>
      <c r="B52" s="7" t="s">
        <v>170</v>
      </c>
      <c r="C52" s="18"/>
      <c r="D52" s="7">
        <v>168</v>
      </c>
      <c r="E52" s="19"/>
      <c r="F52" s="7">
        <v>100</v>
      </c>
      <c r="G52" s="17" t="s">
        <v>301</v>
      </c>
      <c r="H52" s="7" t="s">
        <v>26</v>
      </c>
      <c r="I52" s="8">
        <v>980</v>
      </c>
      <c r="J52" s="14">
        <v>750</v>
      </c>
    </row>
    <row r="53" ht="24.95" customHeight="1" spans="1:10">
      <c r="A53" s="7">
        <v>50</v>
      </c>
      <c r="B53" s="7" t="s">
        <v>172</v>
      </c>
      <c r="C53" s="11"/>
      <c r="D53" s="7">
        <v>90</v>
      </c>
      <c r="E53" s="13"/>
      <c r="F53" s="7">
        <v>101</v>
      </c>
      <c r="G53" s="7" t="s">
        <v>302</v>
      </c>
      <c r="H53" s="7" t="s">
        <v>26</v>
      </c>
      <c r="I53" s="8">
        <v>1650</v>
      </c>
      <c r="J53" s="14">
        <v>450</v>
      </c>
    </row>
    <row r="54" ht="24.95" customHeight="1" spans="1:10">
      <c r="A54" s="7">
        <v>51</v>
      </c>
      <c r="B54" s="7" t="s">
        <v>174</v>
      </c>
      <c r="C54" s="7" t="s">
        <v>24</v>
      </c>
      <c r="D54" s="7">
        <v>380</v>
      </c>
      <c r="E54" s="14">
        <v>90</v>
      </c>
      <c r="F54" s="7">
        <v>102</v>
      </c>
      <c r="G54" s="7" t="s">
        <v>303</v>
      </c>
      <c r="H54" s="7" t="s">
        <v>26</v>
      </c>
      <c r="I54" s="8">
        <v>2309</v>
      </c>
      <c r="J54" s="14">
        <v>200</v>
      </c>
    </row>
    <row r="55" ht="24.95" customHeight="1" spans="1:10">
      <c r="A55" s="20"/>
      <c r="B55" s="20"/>
      <c r="C55" s="20"/>
      <c r="D55" s="20"/>
      <c r="F55" s="7">
        <v>103</v>
      </c>
      <c r="G55" s="7" t="s">
        <v>289</v>
      </c>
      <c r="H55" s="7" t="s">
        <v>26</v>
      </c>
      <c r="I55" s="8">
        <v>362</v>
      </c>
      <c r="J55" s="14">
        <v>150</v>
      </c>
    </row>
    <row r="56" ht="24.95" customHeight="1" spans="1:10">
      <c r="A56" s="20"/>
      <c r="B56" s="20"/>
      <c r="C56" s="20"/>
      <c r="D56" s="20"/>
      <c r="F56" s="7">
        <v>104</v>
      </c>
      <c r="G56" s="14" t="s">
        <v>205</v>
      </c>
      <c r="H56" s="7" t="s">
        <v>206</v>
      </c>
      <c r="I56" s="8">
        <v>112</v>
      </c>
      <c r="J56" s="23" t="s">
        <v>27</v>
      </c>
    </row>
    <row r="57" ht="24.95" customHeight="1" spans="1:4">
      <c r="A57" s="20"/>
      <c r="B57" s="20"/>
      <c r="C57" s="20"/>
      <c r="D57" s="20"/>
    </row>
    <row r="58" ht="24.95" customHeight="1" spans="1:4">
      <c r="A58" s="20"/>
      <c r="B58" s="20"/>
      <c r="C58" s="20"/>
      <c r="D58" s="20"/>
    </row>
    <row r="59" ht="24.95" customHeight="1" spans="1:4">
      <c r="A59" s="20"/>
      <c r="B59" s="20"/>
      <c r="C59" s="20"/>
      <c r="D59" s="20"/>
    </row>
    <row r="60" spans="1:4">
      <c r="A60" s="20"/>
      <c r="B60" s="20"/>
      <c r="C60" s="20"/>
      <c r="D60" s="20"/>
    </row>
    <row r="61" spans="1:4">
      <c r="A61" s="20"/>
      <c r="B61" s="20"/>
      <c r="C61" s="20"/>
      <c r="D61" s="20"/>
    </row>
    <row r="62" spans="1:4">
      <c r="A62" s="20"/>
      <c r="B62" s="20"/>
      <c r="C62" s="20"/>
      <c r="D62" s="20"/>
    </row>
    <row r="63" spans="1:4">
      <c r="A63" s="20"/>
      <c r="B63" s="20"/>
      <c r="C63" s="20"/>
      <c r="D63" s="20"/>
    </row>
    <row r="64" spans="1:4">
      <c r="A64" s="21"/>
      <c r="B64" s="21"/>
      <c r="C64" s="21"/>
      <c r="D64" s="22"/>
    </row>
    <row r="65" spans="1:4">
      <c r="A65" s="20"/>
      <c r="B65" s="20"/>
      <c r="C65" s="20"/>
      <c r="D65" s="20"/>
    </row>
    <row r="66" spans="1:4">
      <c r="A66" s="20"/>
      <c r="B66" s="20"/>
      <c r="C66" s="20"/>
      <c r="D66" s="20"/>
    </row>
    <row r="67" spans="1:4">
      <c r="A67" s="20"/>
      <c r="B67" s="20"/>
      <c r="C67" s="20"/>
      <c r="D67" s="20"/>
    </row>
    <row r="68" spans="1:4">
      <c r="A68" s="20"/>
      <c r="B68" s="20"/>
      <c r="C68" s="20"/>
      <c r="D68" s="20"/>
    </row>
    <row r="69" spans="1:4">
      <c r="A69" s="20"/>
      <c r="B69" s="20"/>
      <c r="C69" s="20"/>
      <c r="D69" s="20"/>
    </row>
    <row r="70" spans="2:3">
      <c r="B70" s="20"/>
      <c r="C70" s="20"/>
    </row>
    <row r="71" spans="3:3">
      <c r="C71" s="20"/>
    </row>
    <row r="72" spans="3:3">
      <c r="C72" s="20"/>
    </row>
    <row r="73" spans="3:3">
      <c r="C73" s="20"/>
    </row>
    <row r="74" spans="3:3">
      <c r="C74" s="20"/>
    </row>
    <row r="75" spans="3:3">
      <c r="C75" s="20"/>
    </row>
    <row r="76" spans="3:3">
      <c r="C76" s="20"/>
    </row>
    <row r="77" spans="3:3">
      <c r="C77" s="20"/>
    </row>
    <row r="79" spans="3:3">
      <c r="C79" s="20"/>
    </row>
    <row r="80" spans="3:3">
      <c r="C80" s="20"/>
    </row>
    <row r="81" spans="3:3">
      <c r="C81" s="20"/>
    </row>
  </sheetData>
  <mergeCells count="7">
    <mergeCell ref="A2:J2"/>
    <mergeCell ref="C8:C9"/>
    <mergeCell ref="C49:C53"/>
    <mergeCell ref="E8:E9"/>
    <mergeCell ref="E49:E53"/>
    <mergeCell ref="H4:H5"/>
    <mergeCell ref="J4:J5"/>
  </mergeCells>
  <pageMargins left="0.748031496062992" right="0.748031496062992" top="0.984251968503937" bottom="0.984251968503937" header="0.511811023622047" footer="0.511811023622047"/>
  <pageSetup paperSize="9" scale="86" fitToHeight="0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1"/>
  <sheetViews>
    <sheetView view="pageBreakPreview" zoomScaleNormal="100" topLeftCell="A39" workbookViewId="0">
      <selection activeCell="J56" sqref="F52:J56"/>
    </sheetView>
  </sheetViews>
  <sheetFormatPr defaultColWidth="9" defaultRowHeight="18.75"/>
  <cols>
    <col min="1" max="1" width="6.875" style="2" customWidth="1"/>
    <col min="2" max="2" width="20.875" style="2" customWidth="1"/>
    <col min="3" max="3" width="6.875" style="2" customWidth="1"/>
    <col min="4" max="5" width="7" style="2" customWidth="1"/>
    <col min="6" max="6" width="6.875" style="2" customWidth="1"/>
    <col min="7" max="7" width="25.75" style="2" customWidth="1"/>
    <col min="8" max="8" width="6.875" style="2" customWidth="1"/>
    <col min="9" max="10" width="7" style="2" customWidth="1"/>
    <col min="11" max="16384" width="9" style="2"/>
  </cols>
  <sheetData>
    <row r="1" s="1" customFormat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304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278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278</v>
      </c>
      <c r="J3" s="6" t="s">
        <v>20</v>
      </c>
    </row>
    <row r="4" ht="24.95" customHeight="1" spans="1:10">
      <c r="A4" s="7">
        <v>1</v>
      </c>
      <c r="B4" s="7" t="s">
        <v>280</v>
      </c>
      <c r="C4" s="7" t="s">
        <v>22</v>
      </c>
      <c r="D4" s="8">
        <v>167</v>
      </c>
      <c r="E4" s="9">
        <v>150</v>
      </c>
      <c r="F4" s="7">
        <v>52</v>
      </c>
      <c r="G4" s="7" t="s">
        <v>176</v>
      </c>
      <c r="H4" s="10" t="s">
        <v>64</v>
      </c>
      <c r="I4" s="8">
        <v>220</v>
      </c>
      <c r="J4" s="12">
        <v>90</v>
      </c>
    </row>
    <row r="5" ht="24.95" customHeight="1" spans="1:10">
      <c r="A5" s="7">
        <v>2</v>
      </c>
      <c r="B5" s="7" t="s">
        <v>39</v>
      </c>
      <c r="C5" s="7" t="s">
        <v>26</v>
      </c>
      <c r="D5" s="8">
        <v>64</v>
      </c>
      <c r="E5" s="9">
        <v>60</v>
      </c>
      <c r="F5" s="7">
        <v>53</v>
      </c>
      <c r="G5" s="7" t="s">
        <v>178</v>
      </c>
      <c r="H5" s="11"/>
      <c r="I5" s="8">
        <v>75</v>
      </c>
      <c r="J5" s="13"/>
    </row>
    <row r="6" ht="24.95" customHeight="1" spans="1:10">
      <c r="A6" s="7">
        <v>3</v>
      </c>
      <c r="B6" s="7" t="s">
        <v>45</v>
      </c>
      <c r="C6" s="7" t="s">
        <v>26</v>
      </c>
      <c r="D6" s="8">
        <v>32</v>
      </c>
      <c r="E6" s="9">
        <v>60</v>
      </c>
      <c r="F6" s="7">
        <v>54</v>
      </c>
      <c r="G6" s="7" t="s">
        <v>180</v>
      </c>
      <c r="H6" s="7" t="s">
        <v>26</v>
      </c>
      <c r="I6" s="8">
        <v>90</v>
      </c>
      <c r="J6" s="9">
        <v>90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72</v>
      </c>
      <c r="E7" s="9">
        <v>16</v>
      </c>
      <c r="F7" s="7">
        <v>55</v>
      </c>
      <c r="G7" s="7" t="s">
        <v>182</v>
      </c>
      <c r="H7" s="7" t="s">
        <v>26</v>
      </c>
      <c r="I7" s="8">
        <v>580</v>
      </c>
      <c r="J7" s="9">
        <v>120</v>
      </c>
    </row>
    <row r="8" ht="24.95" customHeight="1" spans="1:10">
      <c r="A8" s="7">
        <v>5</v>
      </c>
      <c r="B8" s="7" t="s">
        <v>60</v>
      </c>
      <c r="C8" s="10" t="s">
        <v>64</v>
      </c>
      <c r="D8" s="8">
        <v>250</v>
      </c>
      <c r="E8" s="12">
        <v>105</v>
      </c>
      <c r="F8" s="7">
        <v>56</v>
      </c>
      <c r="G8" s="7" t="s">
        <v>269</v>
      </c>
      <c r="H8" s="7" t="s">
        <v>26</v>
      </c>
      <c r="I8" s="8">
        <v>175</v>
      </c>
      <c r="J8" s="9">
        <v>150</v>
      </c>
    </row>
    <row r="9" ht="24.95" customHeight="1" spans="1:10">
      <c r="A9" s="7">
        <v>6</v>
      </c>
      <c r="B9" s="7" t="s">
        <v>62</v>
      </c>
      <c r="C9" s="11"/>
      <c r="D9" s="8">
        <v>360</v>
      </c>
      <c r="E9" s="13"/>
      <c r="F9" s="7">
        <v>57</v>
      </c>
      <c r="G9" s="7" t="s">
        <v>184</v>
      </c>
      <c r="H9" s="7" t="s">
        <v>24</v>
      </c>
      <c r="I9" s="8">
        <v>420</v>
      </c>
      <c r="J9" s="9">
        <v>95</v>
      </c>
    </row>
    <row r="10" ht="24.95" customHeight="1" spans="1:10">
      <c r="A10" s="7">
        <v>7</v>
      </c>
      <c r="B10" s="7" t="s">
        <v>65</v>
      </c>
      <c r="C10" s="7" t="s">
        <v>26</v>
      </c>
      <c r="D10" s="8">
        <v>90</v>
      </c>
      <c r="E10" s="9">
        <v>35</v>
      </c>
      <c r="F10" s="7">
        <v>58</v>
      </c>
      <c r="G10" s="7" t="s">
        <v>230</v>
      </c>
      <c r="H10" s="7" t="s">
        <v>26</v>
      </c>
      <c r="I10" s="8">
        <v>165</v>
      </c>
      <c r="J10" s="9">
        <v>75</v>
      </c>
    </row>
    <row r="11" ht="24.95" customHeight="1" spans="1:10">
      <c r="A11" s="7">
        <v>8</v>
      </c>
      <c r="B11" s="7" t="s">
        <v>67</v>
      </c>
      <c r="C11" s="7" t="s">
        <v>26</v>
      </c>
      <c r="D11" s="8">
        <v>1180</v>
      </c>
      <c r="E11" s="9">
        <v>60</v>
      </c>
      <c r="F11" s="7">
        <v>59</v>
      </c>
      <c r="G11" s="7" t="s">
        <v>190</v>
      </c>
      <c r="H11" s="7" t="s">
        <v>24</v>
      </c>
      <c r="I11" s="8">
        <v>160</v>
      </c>
      <c r="J11" s="9">
        <v>45</v>
      </c>
    </row>
    <row r="12" ht="24.95" customHeight="1" spans="1:10">
      <c r="A12" s="7">
        <v>9</v>
      </c>
      <c r="B12" s="7" t="s">
        <v>69</v>
      </c>
      <c r="C12" s="7" t="s">
        <v>26</v>
      </c>
      <c r="D12" s="8">
        <v>495</v>
      </c>
      <c r="E12" s="9">
        <v>40</v>
      </c>
      <c r="F12" s="7">
        <v>60</v>
      </c>
      <c r="G12" s="7" t="s">
        <v>192</v>
      </c>
      <c r="H12" s="7" t="s">
        <v>24</v>
      </c>
      <c r="I12" s="8">
        <v>295</v>
      </c>
      <c r="J12" s="9">
        <v>120</v>
      </c>
    </row>
    <row r="13" ht="24.95" customHeight="1" spans="1:10">
      <c r="A13" s="7">
        <v>10</v>
      </c>
      <c r="B13" s="7" t="s">
        <v>71</v>
      </c>
      <c r="C13" s="7" t="s">
        <v>26</v>
      </c>
      <c r="D13" s="8">
        <v>720</v>
      </c>
      <c r="E13" s="9">
        <v>120</v>
      </c>
      <c r="F13" s="7">
        <v>61</v>
      </c>
      <c r="G13" s="7" t="s">
        <v>194</v>
      </c>
      <c r="H13" s="7" t="s">
        <v>26</v>
      </c>
      <c r="I13" s="8">
        <v>45</v>
      </c>
      <c r="J13" s="9">
        <v>30</v>
      </c>
    </row>
    <row r="14" ht="24.95" customHeight="1" spans="1:10">
      <c r="A14" s="7">
        <v>11</v>
      </c>
      <c r="B14" s="7" t="s">
        <v>73</v>
      </c>
      <c r="C14" s="7" t="s">
        <v>26</v>
      </c>
      <c r="D14" s="8">
        <v>750</v>
      </c>
      <c r="E14" s="9">
        <v>120</v>
      </c>
      <c r="F14" s="7">
        <v>62</v>
      </c>
      <c r="G14" s="7" t="s">
        <v>202</v>
      </c>
      <c r="H14" s="7" t="s">
        <v>24</v>
      </c>
      <c r="I14" s="8">
        <v>182</v>
      </c>
      <c r="J14" s="9">
        <v>70</v>
      </c>
    </row>
    <row r="15" ht="24.95" customHeight="1" spans="1:10">
      <c r="A15" s="7">
        <v>12</v>
      </c>
      <c r="B15" s="7" t="s">
        <v>75</v>
      </c>
      <c r="C15" s="7" t="s">
        <v>24</v>
      </c>
      <c r="D15" s="8">
        <v>160</v>
      </c>
      <c r="E15" s="9">
        <v>30</v>
      </c>
      <c r="F15" s="7">
        <v>63</v>
      </c>
      <c r="G15" s="7" t="s">
        <v>204</v>
      </c>
      <c r="H15" s="7" t="s">
        <v>24</v>
      </c>
      <c r="I15" s="8">
        <v>210</v>
      </c>
      <c r="J15" s="9">
        <v>70</v>
      </c>
    </row>
    <row r="16" ht="24.95" customHeight="1" spans="1:10">
      <c r="A16" s="7">
        <v>13</v>
      </c>
      <c r="B16" s="7" t="s">
        <v>77</v>
      </c>
      <c r="C16" s="7" t="s">
        <v>26</v>
      </c>
      <c r="D16" s="8">
        <v>320</v>
      </c>
      <c r="E16" s="9">
        <v>30</v>
      </c>
      <c r="F16" s="7">
        <v>64</v>
      </c>
      <c r="G16" s="7" t="s">
        <v>208</v>
      </c>
      <c r="H16" s="7" t="s">
        <v>24</v>
      </c>
      <c r="I16" s="8">
        <v>2450</v>
      </c>
      <c r="J16" s="9">
        <v>250</v>
      </c>
    </row>
    <row r="17" ht="24.95" customHeight="1" spans="1:10">
      <c r="A17" s="7">
        <v>14</v>
      </c>
      <c r="B17" s="7" t="s">
        <v>79</v>
      </c>
      <c r="C17" s="7" t="s">
        <v>26</v>
      </c>
      <c r="D17" s="8">
        <v>295</v>
      </c>
      <c r="E17" s="9">
        <v>60</v>
      </c>
      <c r="F17" s="7">
        <v>65</v>
      </c>
      <c r="G17" s="7" t="s">
        <v>32</v>
      </c>
      <c r="H17" s="7" t="s">
        <v>26</v>
      </c>
      <c r="I17" s="8">
        <v>1005</v>
      </c>
      <c r="J17" s="9">
        <v>190</v>
      </c>
    </row>
    <row r="18" ht="24.95" customHeight="1" spans="1:10">
      <c r="A18" s="7">
        <v>15</v>
      </c>
      <c r="B18" s="7" t="s">
        <v>83</v>
      </c>
      <c r="C18" s="7" t="s">
        <v>26</v>
      </c>
      <c r="D18" s="8">
        <v>320</v>
      </c>
      <c r="E18" s="9">
        <v>120</v>
      </c>
      <c r="F18" s="7">
        <v>66</v>
      </c>
      <c r="G18" s="7" t="s">
        <v>34</v>
      </c>
      <c r="H18" s="7" t="s">
        <v>26</v>
      </c>
      <c r="I18" s="8">
        <v>140</v>
      </c>
      <c r="J18" s="9">
        <v>50</v>
      </c>
    </row>
    <row r="19" ht="24.95" customHeight="1" spans="1:10">
      <c r="A19" s="7">
        <v>16</v>
      </c>
      <c r="B19" s="7" t="s">
        <v>85</v>
      </c>
      <c r="C19" s="7" t="s">
        <v>26</v>
      </c>
      <c r="D19" s="8">
        <v>210</v>
      </c>
      <c r="E19" s="9">
        <v>60</v>
      </c>
      <c r="F19" s="7">
        <v>67</v>
      </c>
      <c r="G19" s="7" t="s">
        <v>36</v>
      </c>
      <c r="H19" s="7" t="s">
        <v>26</v>
      </c>
      <c r="I19" s="8">
        <v>75</v>
      </c>
      <c r="J19" s="8" t="s">
        <v>27</v>
      </c>
    </row>
    <row r="20" ht="24.95" customHeight="1" spans="1:10">
      <c r="A20" s="7">
        <v>17</v>
      </c>
      <c r="B20" s="7" t="s">
        <v>87</v>
      </c>
      <c r="C20" s="7" t="s">
        <v>64</v>
      </c>
      <c r="D20" s="8">
        <v>430</v>
      </c>
      <c r="E20" s="9">
        <v>150</v>
      </c>
      <c r="F20" s="7">
        <v>68</v>
      </c>
      <c r="G20" s="7" t="s">
        <v>38</v>
      </c>
      <c r="H20" s="7" t="s">
        <v>24</v>
      </c>
      <c r="I20" s="8">
        <v>720</v>
      </c>
      <c r="J20" s="9">
        <v>110</v>
      </c>
    </row>
    <row r="21" ht="24.95" customHeight="1" spans="1:10">
      <c r="A21" s="7">
        <v>18</v>
      </c>
      <c r="B21" s="7" t="s">
        <v>93</v>
      </c>
      <c r="C21" s="7" t="s">
        <v>26</v>
      </c>
      <c r="D21" s="8">
        <v>375</v>
      </c>
      <c r="E21" s="9">
        <v>80</v>
      </c>
      <c r="F21" s="7">
        <v>69</v>
      </c>
      <c r="G21" s="7" t="s">
        <v>213</v>
      </c>
      <c r="H21" s="7" t="s">
        <v>26</v>
      </c>
      <c r="I21" s="8">
        <v>120</v>
      </c>
      <c r="J21" s="9">
        <v>90</v>
      </c>
    </row>
    <row r="22" ht="24.95" customHeight="1" spans="1:10">
      <c r="A22" s="7">
        <v>19</v>
      </c>
      <c r="B22" s="7" t="s">
        <v>95</v>
      </c>
      <c r="C22" s="7" t="s">
        <v>50</v>
      </c>
      <c r="D22" s="8">
        <v>2820</v>
      </c>
      <c r="E22" s="9">
        <v>140</v>
      </c>
      <c r="F22" s="7">
        <v>70</v>
      </c>
      <c r="G22" s="7" t="s">
        <v>214</v>
      </c>
      <c r="H22" s="7" t="s">
        <v>26</v>
      </c>
      <c r="I22" s="8">
        <v>350</v>
      </c>
      <c r="J22" s="9">
        <v>110</v>
      </c>
    </row>
    <row r="23" ht="24.95" customHeight="1" spans="1:10">
      <c r="A23" s="7">
        <v>20</v>
      </c>
      <c r="B23" s="7" t="s">
        <v>97</v>
      </c>
      <c r="C23" s="7" t="s">
        <v>26</v>
      </c>
      <c r="D23" s="8">
        <v>560</v>
      </c>
      <c r="E23" s="9">
        <v>130</v>
      </c>
      <c r="F23" s="7">
        <v>71</v>
      </c>
      <c r="G23" s="7" t="s">
        <v>40</v>
      </c>
      <c r="H23" s="7" t="s">
        <v>26</v>
      </c>
      <c r="I23" s="8">
        <v>579</v>
      </c>
      <c r="J23" s="9">
        <v>120</v>
      </c>
    </row>
    <row r="24" ht="24.95" customHeight="1" spans="1:10">
      <c r="A24" s="7">
        <v>21</v>
      </c>
      <c r="B24" s="7" t="s">
        <v>100</v>
      </c>
      <c r="C24" s="7" t="s">
        <v>50</v>
      </c>
      <c r="D24" s="8">
        <v>570</v>
      </c>
      <c r="E24" s="9">
        <v>330</v>
      </c>
      <c r="F24" s="7">
        <v>72</v>
      </c>
      <c r="G24" s="7" t="s">
        <v>42</v>
      </c>
      <c r="H24" s="7" t="s">
        <v>26</v>
      </c>
      <c r="I24" s="8">
        <v>210</v>
      </c>
      <c r="J24" s="9">
        <v>135</v>
      </c>
    </row>
    <row r="25" ht="24.95" customHeight="1" spans="1:10">
      <c r="A25" s="7">
        <v>22</v>
      </c>
      <c r="B25" s="7" t="s">
        <v>102</v>
      </c>
      <c r="C25" s="7" t="s">
        <v>64</v>
      </c>
      <c r="D25" s="8">
        <v>1680</v>
      </c>
      <c r="E25" s="9">
        <v>330</v>
      </c>
      <c r="F25" s="7">
        <v>73</v>
      </c>
      <c r="G25" s="7" t="s">
        <v>44</v>
      </c>
      <c r="H25" s="7" t="s">
        <v>24</v>
      </c>
      <c r="I25" s="8">
        <v>150</v>
      </c>
      <c r="J25" s="9">
        <v>100</v>
      </c>
    </row>
    <row r="26" ht="24.95" customHeight="1" spans="1:10">
      <c r="A26" s="7">
        <v>23</v>
      </c>
      <c r="B26" s="7" t="s">
        <v>104</v>
      </c>
      <c r="C26" s="7" t="s">
        <v>26</v>
      </c>
      <c r="D26" s="8">
        <v>185</v>
      </c>
      <c r="E26" s="9">
        <v>90</v>
      </c>
      <c r="F26" s="7">
        <v>74</v>
      </c>
      <c r="G26" s="7" t="s">
        <v>292</v>
      </c>
      <c r="H26" s="7" t="s">
        <v>24</v>
      </c>
      <c r="I26" s="8">
        <v>380</v>
      </c>
      <c r="J26" s="9">
        <v>150</v>
      </c>
    </row>
    <row r="27" ht="24.95" customHeight="1" spans="1:10">
      <c r="A27" s="7">
        <v>24</v>
      </c>
      <c r="B27" s="7" t="s">
        <v>110</v>
      </c>
      <c r="C27" s="7" t="s">
        <v>24</v>
      </c>
      <c r="D27" s="8">
        <v>220</v>
      </c>
      <c r="E27" s="9">
        <v>60</v>
      </c>
      <c r="F27" s="7">
        <v>75</v>
      </c>
      <c r="G27" s="14" t="s">
        <v>226</v>
      </c>
      <c r="H27" s="7" t="s">
        <v>26</v>
      </c>
      <c r="I27" s="8">
        <v>240</v>
      </c>
      <c r="J27" s="9">
        <v>50</v>
      </c>
    </row>
    <row r="28" ht="24.95" customHeight="1" spans="1:10">
      <c r="A28" s="7">
        <v>25</v>
      </c>
      <c r="B28" s="7" t="s">
        <v>112</v>
      </c>
      <c r="C28" s="7" t="s">
        <v>26</v>
      </c>
      <c r="D28" s="8">
        <v>550</v>
      </c>
      <c r="E28" s="9">
        <v>105</v>
      </c>
      <c r="F28" s="7">
        <v>76</v>
      </c>
      <c r="G28" s="14" t="s">
        <v>183</v>
      </c>
      <c r="H28" s="7" t="s">
        <v>26</v>
      </c>
      <c r="I28" s="8">
        <v>6400</v>
      </c>
      <c r="J28" s="9">
        <v>350</v>
      </c>
    </row>
    <row r="29" ht="24.95" customHeight="1" spans="1:10">
      <c r="A29" s="7">
        <v>26</v>
      </c>
      <c r="B29" s="7" t="s">
        <v>114</v>
      </c>
      <c r="C29" s="7" t="s">
        <v>24</v>
      </c>
      <c r="D29" s="8">
        <v>420</v>
      </c>
      <c r="E29" s="9">
        <v>80</v>
      </c>
      <c r="F29" s="7">
        <v>77</v>
      </c>
      <c r="G29" s="14" t="s">
        <v>188</v>
      </c>
      <c r="H29" s="14" t="s">
        <v>189</v>
      </c>
      <c r="I29" s="8">
        <v>528</v>
      </c>
      <c r="J29" s="8" t="s">
        <v>27</v>
      </c>
    </row>
    <row r="30" ht="24.95" customHeight="1" spans="1:10">
      <c r="A30" s="7">
        <v>27</v>
      </c>
      <c r="B30" s="7" t="s">
        <v>120</v>
      </c>
      <c r="C30" s="7" t="s">
        <v>24</v>
      </c>
      <c r="D30" s="8">
        <v>120</v>
      </c>
      <c r="E30" s="9">
        <v>35</v>
      </c>
      <c r="F30" s="7">
        <v>78</v>
      </c>
      <c r="G30" s="14" t="s">
        <v>191</v>
      </c>
      <c r="H30" s="14" t="s">
        <v>99</v>
      </c>
      <c r="I30" s="8">
        <v>464</v>
      </c>
      <c r="J30" s="9">
        <v>25</v>
      </c>
    </row>
    <row r="31" ht="24.95" customHeight="1" spans="1:10">
      <c r="A31" s="7">
        <v>28</v>
      </c>
      <c r="B31" s="7" t="s">
        <v>122</v>
      </c>
      <c r="C31" s="7" t="s">
        <v>26</v>
      </c>
      <c r="D31" s="8">
        <v>490</v>
      </c>
      <c r="E31" s="9">
        <v>130</v>
      </c>
      <c r="F31" s="7">
        <v>79</v>
      </c>
      <c r="G31" s="14" t="s">
        <v>195</v>
      </c>
      <c r="H31" s="14" t="s">
        <v>186</v>
      </c>
      <c r="I31" s="8">
        <v>48</v>
      </c>
      <c r="J31" s="9">
        <v>60</v>
      </c>
    </row>
    <row r="32" ht="24.95" customHeight="1" spans="1:10">
      <c r="A32" s="7">
        <v>29</v>
      </c>
      <c r="B32" s="7" t="s">
        <v>124</v>
      </c>
      <c r="C32" s="7" t="s">
        <v>24</v>
      </c>
      <c r="D32" s="8">
        <v>140</v>
      </c>
      <c r="E32" s="9">
        <v>35</v>
      </c>
      <c r="F32" s="7">
        <v>80</v>
      </c>
      <c r="G32" s="14" t="s">
        <v>197</v>
      </c>
      <c r="H32" s="14" t="s">
        <v>186</v>
      </c>
      <c r="I32" s="8">
        <v>28</v>
      </c>
      <c r="J32" s="9">
        <v>120</v>
      </c>
    </row>
    <row r="33" ht="24.95" customHeight="1" spans="1:10">
      <c r="A33" s="7">
        <v>30</v>
      </c>
      <c r="B33" s="7" t="s">
        <v>126</v>
      </c>
      <c r="C33" s="7" t="s">
        <v>24</v>
      </c>
      <c r="D33" s="8">
        <v>140</v>
      </c>
      <c r="E33" s="9">
        <v>35</v>
      </c>
      <c r="F33" s="7">
        <v>81</v>
      </c>
      <c r="G33" s="14" t="s">
        <v>229</v>
      </c>
      <c r="H33" s="14" t="s">
        <v>26</v>
      </c>
      <c r="I33" s="8">
        <v>80</v>
      </c>
      <c r="J33" s="9">
        <v>30</v>
      </c>
    </row>
    <row r="34" ht="24.95" customHeight="1" spans="1:10">
      <c r="A34" s="7">
        <v>31</v>
      </c>
      <c r="B34" s="7" t="s">
        <v>128</v>
      </c>
      <c r="C34" s="7" t="s">
        <v>26</v>
      </c>
      <c r="D34" s="8">
        <v>520</v>
      </c>
      <c r="E34" s="9">
        <v>150</v>
      </c>
      <c r="F34" s="7">
        <v>82</v>
      </c>
      <c r="G34" s="14" t="s">
        <v>199</v>
      </c>
      <c r="H34" s="7" t="s">
        <v>26</v>
      </c>
      <c r="I34" s="8">
        <v>224</v>
      </c>
      <c r="J34" s="9">
        <v>30</v>
      </c>
    </row>
    <row r="35" ht="24.95" customHeight="1" spans="1:10">
      <c r="A35" s="7">
        <v>32</v>
      </c>
      <c r="B35" s="7" t="s">
        <v>134</v>
      </c>
      <c r="C35" s="7" t="s">
        <v>26</v>
      </c>
      <c r="D35" s="8">
        <v>530</v>
      </c>
      <c r="E35" s="9">
        <v>215</v>
      </c>
      <c r="F35" s="7">
        <v>83</v>
      </c>
      <c r="G35" s="14" t="s">
        <v>201</v>
      </c>
      <c r="H35" s="7" t="s">
        <v>26</v>
      </c>
      <c r="I35" s="8">
        <v>24</v>
      </c>
      <c r="J35" s="9">
        <v>10</v>
      </c>
    </row>
    <row r="36" ht="24.95" customHeight="1" spans="1:10">
      <c r="A36" s="7">
        <v>33</v>
      </c>
      <c r="B36" s="7" t="s">
        <v>136</v>
      </c>
      <c r="C36" s="7" t="s">
        <v>26</v>
      </c>
      <c r="D36" s="8">
        <v>625</v>
      </c>
      <c r="E36" s="9">
        <v>85</v>
      </c>
      <c r="F36" s="7">
        <v>84</v>
      </c>
      <c r="G36" s="14" t="s">
        <v>281</v>
      </c>
      <c r="H36" s="7" t="s">
        <v>26</v>
      </c>
      <c r="I36" s="8">
        <v>12615</v>
      </c>
      <c r="J36" s="9">
        <v>800</v>
      </c>
    </row>
    <row r="37" ht="24.95" customHeight="1" spans="1:10">
      <c r="A37" s="7">
        <v>34</v>
      </c>
      <c r="B37" s="7" t="s">
        <v>138</v>
      </c>
      <c r="C37" s="7" t="s">
        <v>26</v>
      </c>
      <c r="D37" s="8">
        <v>330</v>
      </c>
      <c r="E37" s="9">
        <v>200</v>
      </c>
      <c r="F37" s="7">
        <v>85</v>
      </c>
      <c r="G37" s="14" t="s">
        <v>282</v>
      </c>
      <c r="H37" s="7" t="s">
        <v>26</v>
      </c>
      <c r="I37" s="8">
        <v>1280</v>
      </c>
      <c r="J37" s="9">
        <v>200</v>
      </c>
    </row>
    <row r="38" ht="24.95" customHeight="1" spans="1:10">
      <c r="A38" s="7">
        <v>35</v>
      </c>
      <c r="B38" s="7" t="s">
        <v>145</v>
      </c>
      <c r="C38" s="7" t="s">
        <v>146</v>
      </c>
      <c r="D38" s="8">
        <v>150</v>
      </c>
      <c r="E38" s="9">
        <v>80</v>
      </c>
      <c r="F38" s="7">
        <v>86</v>
      </c>
      <c r="G38" s="14" t="s">
        <v>283</v>
      </c>
      <c r="H38" s="7" t="s">
        <v>26</v>
      </c>
      <c r="I38" s="8">
        <v>2835</v>
      </c>
      <c r="J38" s="9">
        <v>150</v>
      </c>
    </row>
    <row r="39" ht="24.95" customHeight="1" spans="1:10">
      <c r="A39" s="7">
        <v>36</v>
      </c>
      <c r="B39" s="7" t="s">
        <v>148</v>
      </c>
      <c r="C39" s="7" t="s">
        <v>146</v>
      </c>
      <c r="D39" s="8">
        <v>150</v>
      </c>
      <c r="E39" s="9">
        <v>90</v>
      </c>
      <c r="F39" s="7">
        <v>87</v>
      </c>
      <c r="G39" s="14" t="s">
        <v>284</v>
      </c>
      <c r="H39" s="7" t="s">
        <v>26</v>
      </c>
      <c r="I39" s="8">
        <v>890</v>
      </c>
      <c r="J39" s="9">
        <v>380</v>
      </c>
    </row>
    <row r="40" ht="24.95" customHeight="1" spans="1:10">
      <c r="A40" s="7">
        <v>37</v>
      </c>
      <c r="B40" s="7" t="s">
        <v>150</v>
      </c>
      <c r="C40" s="7" t="s">
        <v>24</v>
      </c>
      <c r="D40" s="8">
        <v>52</v>
      </c>
      <c r="E40" s="9">
        <v>30</v>
      </c>
      <c r="F40" s="7">
        <v>88</v>
      </c>
      <c r="G40" s="15" t="s">
        <v>285</v>
      </c>
      <c r="H40" s="7" t="s">
        <v>26</v>
      </c>
      <c r="I40" s="8">
        <v>746</v>
      </c>
      <c r="J40" s="9">
        <v>150</v>
      </c>
    </row>
    <row r="41" ht="24.95" customHeight="1" spans="1:10">
      <c r="A41" s="7">
        <v>38</v>
      </c>
      <c r="B41" s="7" t="s">
        <v>221</v>
      </c>
      <c r="C41" s="7" t="s">
        <v>24</v>
      </c>
      <c r="D41" s="8">
        <v>125</v>
      </c>
      <c r="E41" s="9">
        <v>70</v>
      </c>
      <c r="F41" s="7">
        <v>89</v>
      </c>
      <c r="G41" s="15" t="s">
        <v>286</v>
      </c>
      <c r="H41" s="7" t="s">
        <v>26</v>
      </c>
      <c r="I41" s="8">
        <v>1136</v>
      </c>
      <c r="J41" s="9">
        <v>450</v>
      </c>
    </row>
    <row r="42" ht="24.95" customHeight="1" spans="1:10">
      <c r="A42" s="7">
        <v>39</v>
      </c>
      <c r="B42" s="7" t="s">
        <v>222</v>
      </c>
      <c r="C42" s="7" t="s">
        <v>223</v>
      </c>
      <c r="D42" s="8">
        <v>90</v>
      </c>
      <c r="E42" s="9">
        <v>80</v>
      </c>
      <c r="F42" s="7">
        <v>90</v>
      </c>
      <c r="G42" s="15" t="s">
        <v>287</v>
      </c>
      <c r="H42" s="7" t="s">
        <v>26</v>
      </c>
      <c r="I42" s="8">
        <v>296</v>
      </c>
      <c r="J42" s="9">
        <v>120</v>
      </c>
    </row>
    <row r="43" ht="24.95" customHeight="1" spans="1:10">
      <c r="A43" s="7">
        <v>40</v>
      </c>
      <c r="B43" s="7" t="s">
        <v>152</v>
      </c>
      <c r="C43" s="7" t="s">
        <v>26</v>
      </c>
      <c r="D43" s="8">
        <v>405</v>
      </c>
      <c r="E43" s="9">
        <v>80</v>
      </c>
      <c r="F43" s="7">
        <v>91</v>
      </c>
      <c r="G43" s="7" t="s">
        <v>293</v>
      </c>
      <c r="H43" s="7" t="s">
        <v>26</v>
      </c>
      <c r="I43" s="8">
        <v>2890</v>
      </c>
      <c r="J43" s="9">
        <v>350</v>
      </c>
    </row>
    <row r="44" ht="24.95" customHeight="1" spans="1:10">
      <c r="A44" s="7">
        <v>41</v>
      </c>
      <c r="B44" s="7" t="s">
        <v>225</v>
      </c>
      <c r="C44" s="7" t="s">
        <v>26</v>
      </c>
      <c r="D44" s="8">
        <v>405</v>
      </c>
      <c r="E44" s="9">
        <v>80</v>
      </c>
      <c r="F44" s="7">
        <v>92</v>
      </c>
      <c r="G44" s="7" t="s">
        <v>294</v>
      </c>
      <c r="H44" s="7" t="s">
        <v>26</v>
      </c>
      <c r="I44" s="8">
        <v>13577</v>
      </c>
      <c r="J44" s="9">
        <v>430</v>
      </c>
    </row>
    <row r="45" ht="24.95" customHeight="1" spans="1:10">
      <c r="A45" s="7">
        <v>42</v>
      </c>
      <c r="B45" s="7" t="s">
        <v>156</v>
      </c>
      <c r="C45" s="7" t="s">
        <v>26</v>
      </c>
      <c r="D45" s="8">
        <v>850</v>
      </c>
      <c r="E45" s="9">
        <v>135</v>
      </c>
      <c r="F45" s="7">
        <v>93</v>
      </c>
      <c r="G45" s="16" t="s">
        <v>288</v>
      </c>
      <c r="H45" s="7" t="s">
        <v>26</v>
      </c>
      <c r="I45" s="8">
        <v>18704</v>
      </c>
      <c r="J45" s="9">
        <v>400</v>
      </c>
    </row>
    <row r="46" ht="24.95" customHeight="1" spans="1:10">
      <c r="A46" s="7">
        <v>43</v>
      </c>
      <c r="B46" s="7" t="s">
        <v>158</v>
      </c>
      <c r="C46" s="7" t="s">
        <v>26</v>
      </c>
      <c r="D46" s="8">
        <v>390</v>
      </c>
      <c r="E46" s="9">
        <v>120</v>
      </c>
      <c r="F46" s="7">
        <v>94</v>
      </c>
      <c r="G46" s="7" t="s">
        <v>295</v>
      </c>
      <c r="H46" s="7" t="s">
        <v>26</v>
      </c>
      <c r="I46" s="8">
        <v>5115</v>
      </c>
      <c r="J46" s="9">
        <v>650</v>
      </c>
    </row>
    <row r="47" ht="24.95" customHeight="1" spans="1:10">
      <c r="A47" s="7">
        <v>44</v>
      </c>
      <c r="B47" s="7" t="s">
        <v>160</v>
      </c>
      <c r="C47" s="7" t="s">
        <v>26</v>
      </c>
      <c r="D47" s="8">
        <v>520</v>
      </c>
      <c r="E47" s="9">
        <v>80</v>
      </c>
      <c r="F47" s="7">
        <v>95</v>
      </c>
      <c r="G47" s="7" t="s">
        <v>296</v>
      </c>
      <c r="H47" s="7" t="s">
        <v>26</v>
      </c>
      <c r="I47" s="9">
        <v>6610</v>
      </c>
      <c r="J47" s="9">
        <v>360</v>
      </c>
    </row>
    <row r="48" ht="24.95" customHeight="1" spans="1:10">
      <c r="A48" s="7">
        <v>45</v>
      </c>
      <c r="B48" s="7" t="s">
        <v>162</v>
      </c>
      <c r="C48" s="7" t="s">
        <v>26</v>
      </c>
      <c r="D48" s="8">
        <v>480</v>
      </c>
      <c r="E48" s="9">
        <v>80</v>
      </c>
      <c r="F48" s="7">
        <v>96</v>
      </c>
      <c r="G48" s="17" t="s">
        <v>297</v>
      </c>
      <c r="H48" s="7" t="s">
        <v>26</v>
      </c>
      <c r="I48" s="8">
        <v>149</v>
      </c>
      <c r="J48" s="9">
        <v>280</v>
      </c>
    </row>
    <row r="49" ht="24.95" customHeight="1" spans="1:10">
      <c r="A49" s="7">
        <v>46</v>
      </c>
      <c r="B49" s="7" t="s">
        <v>164</v>
      </c>
      <c r="C49" s="10" t="s">
        <v>64</v>
      </c>
      <c r="D49" s="8">
        <v>420</v>
      </c>
      <c r="E49" s="12">
        <v>115</v>
      </c>
      <c r="F49" s="7">
        <v>97</v>
      </c>
      <c r="G49" s="17" t="s">
        <v>298</v>
      </c>
      <c r="H49" s="7" t="s">
        <v>26</v>
      </c>
      <c r="I49" s="8">
        <v>185</v>
      </c>
      <c r="J49" s="9">
        <v>320</v>
      </c>
    </row>
    <row r="50" ht="24.95" customHeight="1" spans="1:10">
      <c r="A50" s="7">
        <v>47</v>
      </c>
      <c r="B50" s="7" t="s">
        <v>166</v>
      </c>
      <c r="C50" s="18"/>
      <c r="D50" s="8">
        <v>175</v>
      </c>
      <c r="E50" s="19"/>
      <c r="F50" s="7">
        <v>98</v>
      </c>
      <c r="G50" s="7" t="s">
        <v>299</v>
      </c>
      <c r="H50" s="7" t="s">
        <v>26</v>
      </c>
      <c r="I50" s="8">
        <v>12800</v>
      </c>
      <c r="J50" s="9">
        <v>660</v>
      </c>
    </row>
    <row r="51" ht="24.95" customHeight="1" spans="1:10">
      <c r="A51" s="7">
        <v>48</v>
      </c>
      <c r="B51" s="7" t="s">
        <v>168</v>
      </c>
      <c r="C51" s="18"/>
      <c r="D51" s="8">
        <v>75</v>
      </c>
      <c r="E51" s="19"/>
      <c r="F51" s="7">
        <v>99</v>
      </c>
      <c r="G51" s="17" t="s">
        <v>300</v>
      </c>
      <c r="H51" s="7" t="s">
        <v>26</v>
      </c>
      <c r="I51" s="8">
        <v>150</v>
      </c>
      <c r="J51" s="9">
        <v>120</v>
      </c>
    </row>
    <row r="52" ht="24.95" customHeight="1" spans="1:10">
      <c r="A52" s="7">
        <v>49</v>
      </c>
      <c r="B52" s="7" t="s">
        <v>170</v>
      </c>
      <c r="C52" s="18"/>
      <c r="D52" s="8">
        <v>168</v>
      </c>
      <c r="E52" s="19"/>
      <c r="F52" s="7">
        <v>100</v>
      </c>
      <c r="G52" s="17" t="s">
        <v>301</v>
      </c>
      <c r="H52" s="7" t="s">
        <v>26</v>
      </c>
      <c r="I52" s="8">
        <v>980</v>
      </c>
      <c r="J52" s="9">
        <v>750</v>
      </c>
    </row>
    <row r="53" ht="24.95" customHeight="1" spans="1:10">
      <c r="A53" s="7">
        <v>50</v>
      </c>
      <c r="B53" s="7" t="s">
        <v>172</v>
      </c>
      <c r="C53" s="11"/>
      <c r="D53" s="8">
        <v>90</v>
      </c>
      <c r="E53" s="13"/>
      <c r="F53" s="7">
        <v>101</v>
      </c>
      <c r="G53" s="7" t="s">
        <v>302</v>
      </c>
      <c r="H53" s="7" t="s">
        <v>26</v>
      </c>
      <c r="I53" s="8">
        <v>1750</v>
      </c>
      <c r="J53" s="9">
        <v>450</v>
      </c>
    </row>
    <row r="54" ht="24.95" customHeight="1" spans="1:10">
      <c r="A54" s="7">
        <v>51</v>
      </c>
      <c r="B54" s="7" t="s">
        <v>174</v>
      </c>
      <c r="C54" s="7" t="s">
        <v>24</v>
      </c>
      <c r="D54" s="8">
        <v>380</v>
      </c>
      <c r="E54" s="9">
        <v>90</v>
      </c>
      <c r="F54" s="7">
        <v>102</v>
      </c>
      <c r="G54" s="7" t="s">
        <v>303</v>
      </c>
      <c r="H54" s="7" t="s">
        <v>26</v>
      </c>
      <c r="I54" s="8">
        <v>1700</v>
      </c>
      <c r="J54" s="9">
        <v>200</v>
      </c>
    </row>
    <row r="55" ht="24.95" customHeight="1" spans="1:10">
      <c r="A55" s="20"/>
      <c r="B55" s="20"/>
      <c r="C55" s="20"/>
      <c r="D55" s="20"/>
      <c r="F55" s="7">
        <v>103</v>
      </c>
      <c r="G55" s="7" t="s">
        <v>289</v>
      </c>
      <c r="H55" s="7" t="s">
        <v>26</v>
      </c>
      <c r="I55" s="8">
        <v>392</v>
      </c>
      <c r="J55" s="9">
        <v>150</v>
      </c>
    </row>
    <row r="56" ht="24.95" customHeight="1" spans="1:10">
      <c r="A56" s="20"/>
      <c r="B56" s="20"/>
      <c r="C56" s="20"/>
      <c r="D56" s="20"/>
      <c r="F56" s="7">
        <v>104</v>
      </c>
      <c r="G56" s="14" t="s">
        <v>205</v>
      </c>
      <c r="H56" s="7" t="s">
        <v>206</v>
      </c>
      <c r="I56" s="8">
        <v>112</v>
      </c>
      <c r="J56" s="23" t="s">
        <v>27</v>
      </c>
    </row>
    <row r="57" ht="24.95" customHeight="1" spans="1:4">
      <c r="A57" s="20"/>
      <c r="B57" s="20"/>
      <c r="C57" s="20"/>
      <c r="D57" s="20"/>
    </row>
    <row r="58" ht="24.95" customHeight="1" spans="1:4">
      <c r="A58" s="20"/>
      <c r="B58" s="20"/>
      <c r="C58" s="20"/>
      <c r="D58" s="20"/>
    </row>
    <row r="59" ht="24.95" customHeight="1" spans="1:4">
      <c r="A59" s="20"/>
      <c r="B59" s="20"/>
      <c r="C59" s="20"/>
      <c r="D59" s="20"/>
    </row>
    <row r="60" spans="1:4">
      <c r="A60" s="20"/>
      <c r="B60" s="20"/>
      <c r="C60" s="20"/>
      <c r="D60" s="20"/>
    </row>
    <row r="61" spans="1:4">
      <c r="A61" s="20"/>
      <c r="B61" s="20"/>
      <c r="C61" s="20"/>
      <c r="D61" s="20"/>
    </row>
    <row r="62" spans="1:4">
      <c r="A62" s="20"/>
      <c r="B62" s="20"/>
      <c r="C62" s="20"/>
      <c r="D62" s="20"/>
    </row>
    <row r="63" spans="1:4">
      <c r="A63" s="20"/>
      <c r="B63" s="20"/>
      <c r="C63" s="20"/>
      <c r="D63" s="20"/>
    </row>
    <row r="64" spans="1:4">
      <c r="A64" s="21"/>
      <c r="B64" s="21"/>
      <c r="C64" s="21"/>
      <c r="D64" s="22"/>
    </row>
    <row r="65" spans="1:4">
      <c r="A65" s="20"/>
      <c r="B65" s="20"/>
      <c r="C65" s="20"/>
      <c r="D65" s="20"/>
    </row>
    <row r="66" spans="1:4">
      <c r="A66" s="20"/>
      <c r="B66" s="20"/>
      <c r="C66" s="20"/>
      <c r="D66" s="20"/>
    </row>
    <row r="67" spans="1:4">
      <c r="A67" s="20"/>
      <c r="B67" s="20"/>
      <c r="C67" s="20"/>
      <c r="D67" s="20"/>
    </row>
    <row r="68" spans="1:4">
      <c r="A68" s="20"/>
      <c r="B68" s="20"/>
      <c r="C68" s="20"/>
      <c r="D68" s="20"/>
    </row>
    <row r="69" spans="1:4">
      <c r="A69" s="20"/>
      <c r="B69" s="20"/>
      <c r="C69" s="20"/>
      <c r="D69" s="20"/>
    </row>
    <row r="70" spans="2:3">
      <c r="B70" s="20"/>
      <c r="C70" s="20"/>
    </row>
    <row r="71" spans="3:3">
      <c r="C71" s="20"/>
    </row>
    <row r="72" spans="3:3">
      <c r="C72" s="20"/>
    </row>
    <row r="73" spans="3:3">
      <c r="C73" s="20"/>
    </row>
    <row r="74" spans="3:3">
      <c r="C74" s="20"/>
    </row>
    <row r="75" spans="3:3">
      <c r="C75" s="20"/>
    </row>
    <row r="76" spans="3:3">
      <c r="C76" s="20"/>
    </row>
    <row r="77" spans="3:3">
      <c r="C77" s="20"/>
    </row>
    <row r="79" spans="3:3">
      <c r="C79" s="20"/>
    </row>
    <row r="80" spans="3:3">
      <c r="C80" s="20"/>
    </row>
    <row r="81" spans="3:3">
      <c r="C81" s="20"/>
    </row>
  </sheetData>
  <mergeCells count="7">
    <mergeCell ref="A2:J2"/>
    <mergeCell ref="C8:C9"/>
    <mergeCell ref="C49:C53"/>
    <mergeCell ref="E8:E9"/>
    <mergeCell ref="E49:E53"/>
    <mergeCell ref="H4:H5"/>
    <mergeCell ref="J4:J5"/>
  </mergeCells>
  <pageMargins left="0.748031496062992" right="0.748031496062992" top="0.984251968503937" bottom="0.984251968503937" header="0.511811023622047" footer="0.511811023622047"/>
  <pageSetup paperSize="9" scale="8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2"/>
  <sheetViews>
    <sheetView view="pageBreakPreview" zoomScale="115" zoomScaleNormal="100" topLeftCell="A69" workbookViewId="0">
      <selection activeCell="F84" sqref="F84:F86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231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86</v>
      </c>
      <c r="G4" s="34" t="s">
        <v>200</v>
      </c>
      <c r="H4" s="34" t="s">
        <v>24</v>
      </c>
      <c r="I4" s="8">
        <v>260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87</v>
      </c>
      <c r="G5" s="7" t="s">
        <v>202</v>
      </c>
      <c r="H5" s="7" t="s">
        <v>24</v>
      </c>
      <c r="I5" s="8">
        <v>180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88</v>
      </c>
      <c r="G6" s="7" t="s">
        <v>204</v>
      </c>
      <c r="H6" s="7" t="s">
        <v>24</v>
      </c>
      <c r="I6" s="8">
        <v>220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89</v>
      </c>
      <c r="G7" s="7" t="s">
        <v>208</v>
      </c>
      <c r="H7" s="7" t="s">
        <v>24</v>
      </c>
      <c r="I7" s="8">
        <v>1480</v>
      </c>
      <c r="J7" s="9">
        <v>250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736</v>
      </c>
      <c r="E8" s="9">
        <v>125</v>
      </c>
      <c r="F8" s="7">
        <v>90</v>
      </c>
      <c r="G8" s="7" t="s">
        <v>23</v>
      </c>
      <c r="H8" s="7" t="s">
        <v>24</v>
      </c>
      <c r="I8" s="8">
        <v>245</v>
      </c>
      <c r="J8" s="9">
        <v>80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128</v>
      </c>
      <c r="E9" s="9">
        <v>50</v>
      </c>
      <c r="F9" s="7">
        <v>91</v>
      </c>
      <c r="G9" s="7" t="s">
        <v>28</v>
      </c>
      <c r="H9" s="7" t="s">
        <v>26</v>
      </c>
      <c r="I9" s="8">
        <v>675</v>
      </c>
      <c r="J9" s="9">
        <v>140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92</v>
      </c>
      <c r="G10" s="7" t="s">
        <v>30</v>
      </c>
      <c r="H10" s="7" t="s">
        <v>24</v>
      </c>
      <c r="I10" s="8">
        <v>135</v>
      </c>
      <c r="J10" s="9">
        <v>80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93</v>
      </c>
      <c r="G11" s="7" t="s">
        <v>32</v>
      </c>
      <c r="H11" s="7" t="s">
        <v>26</v>
      </c>
      <c r="I11" s="8">
        <v>1450</v>
      </c>
      <c r="J11" s="9">
        <v>190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94</v>
      </c>
      <c r="G12" s="7" t="s">
        <v>34</v>
      </c>
      <c r="H12" s="7" t="s">
        <v>26</v>
      </c>
      <c r="I12" s="8">
        <v>150</v>
      </c>
      <c r="J12" s="9">
        <v>50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52</v>
      </c>
      <c r="E13" s="9">
        <v>60</v>
      </c>
      <c r="F13" s="7">
        <v>95</v>
      </c>
      <c r="G13" s="7" t="s">
        <v>36</v>
      </c>
      <c r="H13" s="7" t="s">
        <v>26</v>
      </c>
      <c r="I13" s="8">
        <v>195</v>
      </c>
      <c r="J13" s="8" t="s">
        <v>27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32</v>
      </c>
      <c r="E14" s="9">
        <v>60</v>
      </c>
      <c r="F14" s="7">
        <v>96</v>
      </c>
      <c r="G14" s="7" t="s">
        <v>38</v>
      </c>
      <c r="H14" s="7" t="s">
        <v>24</v>
      </c>
      <c r="I14" s="8">
        <v>520</v>
      </c>
      <c r="J14" s="9">
        <v>110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64</v>
      </c>
      <c r="E15" s="9" t="s">
        <v>27</v>
      </c>
      <c r="F15" s="7">
        <v>97</v>
      </c>
      <c r="G15" s="7" t="s">
        <v>213</v>
      </c>
      <c r="H15" s="7" t="s">
        <v>26</v>
      </c>
      <c r="I15" s="8">
        <v>108</v>
      </c>
      <c r="J15" s="9">
        <v>90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848</v>
      </c>
      <c r="E16" s="9">
        <v>105</v>
      </c>
      <c r="F16" s="7">
        <v>98</v>
      </c>
      <c r="G16" s="7" t="s">
        <v>214</v>
      </c>
      <c r="H16" s="7" t="s">
        <v>26</v>
      </c>
      <c r="I16" s="8">
        <v>360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735</v>
      </c>
      <c r="E17" s="9">
        <v>115</v>
      </c>
      <c r="F17" s="7">
        <v>99</v>
      </c>
      <c r="G17" s="7" t="s">
        <v>40</v>
      </c>
      <c r="H17" s="7" t="s">
        <v>26</v>
      </c>
      <c r="I17" s="8">
        <v>350</v>
      </c>
      <c r="J17" s="9">
        <v>120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112</v>
      </c>
      <c r="E18" s="9">
        <v>50</v>
      </c>
      <c r="F18" s="7">
        <v>100</v>
      </c>
      <c r="G18" s="7" t="s">
        <v>42</v>
      </c>
      <c r="H18" s="7" t="s">
        <v>26</v>
      </c>
      <c r="I18" s="8">
        <v>240</v>
      </c>
      <c r="J18" s="9">
        <v>135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176</v>
      </c>
      <c r="E19" s="9">
        <v>60</v>
      </c>
      <c r="F19" s="7">
        <v>101</v>
      </c>
      <c r="G19" s="7" t="s">
        <v>44</v>
      </c>
      <c r="H19" s="7" t="s">
        <v>24</v>
      </c>
      <c r="I19" s="8">
        <v>75</v>
      </c>
      <c r="J19" s="9">
        <v>100</v>
      </c>
    </row>
    <row r="20" ht="24.95" customHeight="1" spans="1:10">
      <c r="A20" s="7">
        <v>17</v>
      </c>
      <c r="B20" s="7" t="s">
        <v>215</v>
      </c>
      <c r="C20" s="7" t="s">
        <v>26</v>
      </c>
      <c r="D20" s="8">
        <v>280</v>
      </c>
      <c r="E20" s="9">
        <v>55</v>
      </c>
      <c r="F20" s="7">
        <v>102</v>
      </c>
      <c r="G20" s="7" t="s">
        <v>216</v>
      </c>
      <c r="H20" s="7" t="s">
        <v>26</v>
      </c>
      <c r="I20" s="8">
        <v>450</v>
      </c>
      <c r="J20" s="9">
        <v>50</v>
      </c>
    </row>
    <row r="21" ht="24.95" customHeight="1" spans="1:10">
      <c r="A21" s="7">
        <v>18</v>
      </c>
      <c r="B21" s="7" t="s">
        <v>217</v>
      </c>
      <c r="C21" s="7" t="s">
        <v>26</v>
      </c>
      <c r="D21" s="8">
        <v>580</v>
      </c>
      <c r="E21" s="9">
        <v>90</v>
      </c>
      <c r="F21" s="7">
        <v>103</v>
      </c>
      <c r="G21" s="7" t="s">
        <v>218</v>
      </c>
      <c r="H21" s="7" t="s">
        <v>26</v>
      </c>
      <c r="I21" s="8">
        <v>245</v>
      </c>
      <c r="J21" s="9">
        <v>30</v>
      </c>
    </row>
    <row r="22" ht="24.95" customHeight="1" spans="1:10">
      <c r="A22" s="7">
        <v>19</v>
      </c>
      <c r="B22" s="7" t="s">
        <v>60</v>
      </c>
      <c r="C22" s="10" t="s">
        <v>64</v>
      </c>
      <c r="D22" s="8">
        <v>205</v>
      </c>
      <c r="E22" s="12">
        <v>105</v>
      </c>
      <c r="F22" s="7">
        <v>104</v>
      </c>
      <c r="G22" s="7" t="s">
        <v>46</v>
      </c>
      <c r="H22" s="7" t="s">
        <v>26</v>
      </c>
      <c r="I22" s="8">
        <v>720</v>
      </c>
      <c r="J22" s="9">
        <v>120</v>
      </c>
    </row>
    <row r="23" ht="24.95" customHeight="1" spans="1:10">
      <c r="A23" s="7">
        <v>20</v>
      </c>
      <c r="B23" s="7" t="s">
        <v>62</v>
      </c>
      <c r="C23" s="11"/>
      <c r="D23" s="8">
        <v>320</v>
      </c>
      <c r="E23" s="13"/>
      <c r="F23" s="7">
        <v>105</v>
      </c>
      <c r="G23" s="7" t="s">
        <v>48</v>
      </c>
      <c r="H23" s="7" t="s">
        <v>26</v>
      </c>
      <c r="I23" s="8">
        <v>450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95</v>
      </c>
      <c r="E24" s="9">
        <v>35</v>
      </c>
      <c r="F24" s="7">
        <v>106</v>
      </c>
      <c r="G24" s="7" t="s">
        <v>51</v>
      </c>
      <c r="H24" s="7" t="s">
        <v>26</v>
      </c>
      <c r="I24" s="8">
        <v>75</v>
      </c>
      <c r="J24" s="9">
        <v>120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530</v>
      </c>
      <c r="E25" s="9">
        <v>60</v>
      </c>
      <c r="F25" s="7">
        <v>107</v>
      </c>
      <c r="G25" s="7" t="s">
        <v>53</v>
      </c>
      <c r="H25" s="7" t="s">
        <v>24</v>
      </c>
      <c r="I25" s="8">
        <v>2280</v>
      </c>
      <c r="J25" s="9">
        <v>135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210</v>
      </c>
      <c r="E26" s="9">
        <v>40</v>
      </c>
      <c r="F26" s="7">
        <v>108</v>
      </c>
      <c r="G26" s="7" t="s">
        <v>55</v>
      </c>
      <c r="H26" s="7" t="s">
        <v>24</v>
      </c>
      <c r="I26" s="8">
        <v>870</v>
      </c>
      <c r="J26" s="9">
        <v>150</v>
      </c>
    </row>
    <row r="27" ht="24.95" customHeight="1" spans="1:10">
      <c r="A27" s="7">
        <v>24</v>
      </c>
      <c r="B27" s="7" t="s">
        <v>71</v>
      </c>
      <c r="C27" s="7" t="s">
        <v>26</v>
      </c>
      <c r="D27" s="8">
        <v>290</v>
      </c>
      <c r="E27" s="9">
        <v>120</v>
      </c>
      <c r="F27" s="7">
        <v>109</v>
      </c>
      <c r="G27" s="7" t="s">
        <v>57</v>
      </c>
      <c r="H27" s="7" t="s">
        <v>26</v>
      </c>
      <c r="I27" s="8">
        <v>195</v>
      </c>
      <c r="J27" s="9">
        <v>70</v>
      </c>
    </row>
    <row r="28" ht="24.95" customHeight="1" spans="1:10">
      <c r="A28" s="7">
        <v>25</v>
      </c>
      <c r="B28" s="7" t="s">
        <v>73</v>
      </c>
      <c r="C28" s="7" t="s">
        <v>26</v>
      </c>
      <c r="D28" s="8">
        <v>430</v>
      </c>
      <c r="E28" s="39">
        <v>120</v>
      </c>
      <c r="F28" s="7">
        <v>110</v>
      </c>
      <c r="G28" s="7" t="s">
        <v>59</v>
      </c>
      <c r="H28" s="7" t="s">
        <v>26</v>
      </c>
      <c r="I28" s="8">
        <v>260</v>
      </c>
      <c r="J28" s="9">
        <v>80</v>
      </c>
    </row>
    <row r="29" ht="24.95" customHeight="1" spans="1:10">
      <c r="A29" s="7">
        <v>26</v>
      </c>
      <c r="B29" s="7" t="s">
        <v>75</v>
      </c>
      <c r="C29" s="7" t="s">
        <v>24</v>
      </c>
      <c r="D29" s="8">
        <v>162</v>
      </c>
      <c r="E29" s="9">
        <v>30</v>
      </c>
      <c r="F29" s="7">
        <v>111</v>
      </c>
      <c r="G29" s="7" t="s">
        <v>61</v>
      </c>
      <c r="H29" s="7" t="s">
        <v>26</v>
      </c>
      <c r="I29" s="8">
        <v>260</v>
      </c>
      <c r="J29" s="9">
        <v>145</v>
      </c>
    </row>
    <row r="30" ht="24.95" customHeight="1" spans="1:10">
      <c r="A30" s="7">
        <v>27</v>
      </c>
      <c r="B30" s="7" t="s">
        <v>77</v>
      </c>
      <c r="C30" s="7" t="s">
        <v>26</v>
      </c>
      <c r="D30" s="8">
        <v>195</v>
      </c>
      <c r="E30" s="9">
        <v>30</v>
      </c>
      <c r="F30" s="7">
        <v>112</v>
      </c>
      <c r="G30" s="7" t="s">
        <v>63</v>
      </c>
      <c r="H30" s="7" t="s">
        <v>64</v>
      </c>
      <c r="I30" s="8">
        <v>690</v>
      </c>
      <c r="J30" s="9">
        <v>320</v>
      </c>
    </row>
    <row r="31" ht="24.95" customHeight="1" spans="1:10">
      <c r="A31" s="7">
        <v>28</v>
      </c>
      <c r="B31" s="7" t="s">
        <v>79</v>
      </c>
      <c r="C31" s="7" t="s">
        <v>26</v>
      </c>
      <c r="D31" s="8">
        <v>256</v>
      </c>
      <c r="E31" s="9">
        <v>60</v>
      </c>
      <c r="F31" s="7">
        <v>113</v>
      </c>
      <c r="G31" s="7" t="s">
        <v>66</v>
      </c>
      <c r="H31" s="7"/>
      <c r="I31" s="8">
        <v>650</v>
      </c>
      <c r="J31" s="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380</v>
      </c>
      <c r="E32" s="9">
        <v>210</v>
      </c>
      <c r="F32" s="7">
        <v>114</v>
      </c>
      <c r="G32" s="7" t="s">
        <v>68</v>
      </c>
      <c r="H32" s="7"/>
      <c r="I32" s="8">
        <v>520</v>
      </c>
      <c r="J32" s="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288</v>
      </c>
      <c r="E33" s="9">
        <v>120</v>
      </c>
      <c r="F33" s="7">
        <v>115</v>
      </c>
      <c r="G33" s="7" t="s">
        <v>70</v>
      </c>
      <c r="H33" s="7"/>
      <c r="I33" s="8">
        <v>195</v>
      </c>
      <c r="J33" s="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220</v>
      </c>
      <c r="E34" s="9">
        <v>60</v>
      </c>
      <c r="F34" s="7">
        <v>116</v>
      </c>
      <c r="G34" s="7" t="s">
        <v>72</v>
      </c>
      <c r="H34" s="7"/>
      <c r="I34" s="8">
        <v>145</v>
      </c>
      <c r="J34" s="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265</v>
      </c>
      <c r="E35" s="9">
        <v>150</v>
      </c>
      <c r="F35" s="7">
        <v>117</v>
      </c>
      <c r="G35" s="7" t="s">
        <v>74</v>
      </c>
      <c r="H35" s="7" t="s">
        <v>24</v>
      </c>
      <c r="I35" s="8">
        <v>870</v>
      </c>
      <c r="J35" s="9">
        <v>300</v>
      </c>
    </row>
    <row r="36" ht="24.95" customHeight="1" spans="1:10">
      <c r="A36" s="7">
        <v>33</v>
      </c>
      <c r="B36" s="7" t="s">
        <v>89</v>
      </c>
      <c r="C36" s="7" t="s">
        <v>24</v>
      </c>
      <c r="D36" s="8">
        <v>390</v>
      </c>
      <c r="E36" s="9">
        <v>70</v>
      </c>
      <c r="F36" s="7">
        <v>118</v>
      </c>
      <c r="G36" s="7" t="s">
        <v>78</v>
      </c>
      <c r="H36" s="7" t="s">
        <v>26</v>
      </c>
      <c r="I36" s="8">
        <v>985</v>
      </c>
      <c r="J36" s="9">
        <v>150</v>
      </c>
    </row>
    <row r="37" ht="24.95" customHeight="1" spans="1:10">
      <c r="A37" s="7">
        <v>34</v>
      </c>
      <c r="B37" s="7" t="s">
        <v>91</v>
      </c>
      <c r="C37" s="7" t="s">
        <v>24</v>
      </c>
      <c r="D37" s="8">
        <v>390</v>
      </c>
      <c r="E37" s="9">
        <v>70</v>
      </c>
      <c r="F37" s="7">
        <v>119</v>
      </c>
      <c r="G37" s="7" t="s">
        <v>80</v>
      </c>
      <c r="H37" s="7" t="s">
        <v>64</v>
      </c>
      <c r="I37" s="8">
        <v>760</v>
      </c>
      <c r="J37" s="9">
        <v>1680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270</v>
      </c>
      <c r="E38" s="9">
        <v>80</v>
      </c>
      <c r="F38" s="7">
        <v>120</v>
      </c>
      <c r="G38" s="7" t="s">
        <v>82</v>
      </c>
      <c r="H38" s="7"/>
      <c r="I38" s="8">
        <v>240</v>
      </c>
      <c r="J38" s="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1530</v>
      </c>
      <c r="E39" s="9">
        <v>140</v>
      </c>
      <c r="F39" s="7">
        <v>121</v>
      </c>
      <c r="G39" s="7" t="s">
        <v>84</v>
      </c>
      <c r="H39" s="7"/>
      <c r="I39" s="8">
        <v>65</v>
      </c>
      <c r="J39" s="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670</v>
      </c>
      <c r="E40" s="9">
        <v>130</v>
      </c>
      <c r="F40" s="7">
        <v>122</v>
      </c>
      <c r="G40" s="7" t="s">
        <v>86</v>
      </c>
      <c r="H40" s="7"/>
      <c r="I40" s="8">
        <v>35</v>
      </c>
      <c r="J40" s="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560</v>
      </c>
      <c r="E41" s="9">
        <v>330</v>
      </c>
      <c r="F41" s="7">
        <v>123</v>
      </c>
      <c r="G41" s="7" t="s">
        <v>88</v>
      </c>
      <c r="H41" s="7"/>
      <c r="I41" s="8">
        <v>32</v>
      </c>
      <c r="J41" s="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1820</v>
      </c>
      <c r="E42" s="9">
        <v>330</v>
      </c>
      <c r="F42" s="7">
        <v>124</v>
      </c>
      <c r="G42" s="7" t="s">
        <v>90</v>
      </c>
      <c r="H42" s="7"/>
      <c r="I42" s="8">
        <v>680</v>
      </c>
      <c r="J42" s="9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195</v>
      </c>
      <c r="E43" s="9">
        <v>90</v>
      </c>
      <c r="F43" s="7">
        <v>125</v>
      </c>
      <c r="G43" s="7" t="s">
        <v>92</v>
      </c>
      <c r="H43" s="7"/>
      <c r="I43" s="8">
        <v>220</v>
      </c>
      <c r="J43" s="9"/>
    </row>
    <row r="44" ht="24.95" customHeight="1" spans="1:10">
      <c r="A44" s="7">
        <v>41</v>
      </c>
      <c r="B44" s="7" t="s">
        <v>106</v>
      </c>
      <c r="C44" s="7" t="s">
        <v>26</v>
      </c>
      <c r="D44" s="8">
        <v>330</v>
      </c>
      <c r="E44" s="9">
        <v>330</v>
      </c>
      <c r="F44" s="7">
        <v>126</v>
      </c>
      <c r="G44" s="7" t="s">
        <v>94</v>
      </c>
      <c r="H44" s="7"/>
      <c r="I44" s="8">
        <v>2650</v>
      </c>
      <c r="J44" s="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150</v>
      </c>
      <c r="E45" s="9">
        <v>60</v>
      </c>
      <c r="F45" s="7">
        <v>127</v>
      </c>
      <c r="G45" s="7" t="s">
        <v>96</v>
      </c>
      <c r="H45" s="7" t="s">
        <v>26</v>
      </c>
      <c r="I45" s="8">
        <v>3620</v>
      </c>
      <c r="J45" s="9">
        <v>470</v>
      </c>
    </row>
    <row r="46" ht="24.95" customHeight="1" spans="1:10">
      <c r="A46" s="7">
        <v>43</v>
      </c>
      <c r="B46" s="7" t="s">
        <v>112</v>
      </c>
      <c r="C46" s="7" t="s">
        <v>26</v>
      </c>
      <c r="D46" s="8">
        <v>420</v>
      </c>
      <c r="E46" s="9">
        <v>105</v>
      </c>
      <c r="F46" s="7">
        <v>128</v>
      </c>
      <c r="G46" s="7" t="s">
        <v>98</v>
      </c>
      <c r="H46" s="7" t="s">
        <v>99</v>
      </c>
      <c r="I46" s="8">
        <v>160</v>
      </c>
      <c r="J46" s="9">
        <v>470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280</v>
      </c>
      <c r="E47" s="9">
        <v>80</v>
      </c>
      <c r="F47" s="7">
        <v>129</v>
      </c>
      <c r="G47" s="7" t="s">
        <v>101</v>
      </c>
      <c r="H47" s="7" t="s">
        <v>26</v>
      </c>
      <c r="I47" s="8">
        <v>360</v>
      </c>
      <c r="J47" s="9">
        <v>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125</v>
      </c>
      <c r="E48" s="9">
        <v>60</v>
      </c>
      <c r="F48" s="7">
        <v>130</v>
      </c>
      <c r="G48" s="7" t="s">
        <v>109</v>
      </c>
      <c r="H48" s="7" t="s">
        <v>64</v>
      </c>
      <c r="I48" s="8">
        <v>48</v>
      </c>
      <c r="J48" s="9">
        <v>470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75</v>
      </c>
      <c r="E49" s="9">
        <v>60</v>
      </c>
      <c r="F49" s="7">
        <v>131</v>
      </c>
      <c r="G49" s="7" t="s">
        <v>111</v>
      </c>
      <c r="H49" s="7"/>
      <c r="I49" s="8">
        <v>75</v>
      </c>
      <c r="J49" s="9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80</v>
      </c>
      <c r="E50" s="9">
        <v>35</v>
      </c>
      <c r="F50" s="7">
        <v>132</v>
      </c>
      <c r="G50" s="7" t="s">
        <v>113</v>
      </c>
      <c r="H50" s="7"/>
      <c r="I50" s="9">
        <v>420</v>
      </c>
      <c r="J50" s="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650</v>
      </c>
      <c r="E51" s="9">
        <v>130</v>
      </c>
      <c r="F51" s="7">
        <v>133</v>
      </c>
      <c r="G51" s="7" t="s">
        <v>115</v>
      </c>
      <c r="H51" s="7"/>
      <c r="I51" s="8">
        <v>960</v>
      </c>
      <c r="J51" s="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135</v>
      </c>
      <c r="E52" s="9">
        <v>35</v>
      </c>
      <c r="F52" s="7">
        <v>134</v>
      </c>
      <c r="G52" s="7" t="s">
        <v>117</v>
      </c>
      <c r="H52" s="7" t="s">
        <v>26</v>
      </c>
      <c r="I52" s="8">
        <v>35</v>
      </c>
      <c r="J52" s="9" t="s">
        <v>27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135</v>
      </c>
      <c r="E53" s="9">
        <v>35</v>
      </c>
      <c r="F53" s="7">
        <v>135</v>
      </c>
      <c r="G53" s="7" t="s">
        <v>119</v>
      </c>
      <c r="H53" s="7" t="s">
        <v>24</v>
      </c>
      <c r="I53" s="8">
        <v>405</v>
      </c>
      <c r="J53" s="9">
        <v>270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450</v>
      </c>
      <c r="E54" s="9">
        <v>150</v>
      </c>
      <c r="F54" s="7">
        <v>136</v>
      </c>
      <c r="G54" s="7" t="s">
        <v>121</v>
      </c>
      <c r="H54" s="7" t="s">
        <v>26</v>
      </c>
      <c r="I54" s="8">
        <v>342</v>
      </c>
      <c r="J54" s="9"/>
    </row>
    <row r="55" ht="24.95" customHeight="1" spans="1:10">
      <c r="A55" s="7">
        <v>52</v>
      </c>
      <c r="B55" s="7" t="s">
        <v>130</v>
      </c>
      <c r="C55" s="7" t="s">
        <v>26</v>
      </c>
      <c r="D55" s="8">
        <v>158</v>
      </c>
      <c r="E55" s="9">
        <v>65</v>
      </c>
      <c r="F55" s="7">
        <v>137</v>
      </c>
      <c r="G55" s="7" t="s">
        <v>123</v>
      </c>
      <c r="H55" s="7" t="s">
        <v>26</v>
      </c>
      <c r="I55" s="8">
        <v>189</v>
      </c>
      <c r="J55" s="9"/>
    </row>
    <row r="56" ht="24.95" customHeight="1" spans="1:10">
      <c r="A56" s="7">
        <v>53</v>
      </c>
      <c r="B56" s="7" t="s">
        <v>132</v>
      </c>
      <c r="C56" s="7" t="s">
        <v>26</v>
      </c>
      <c r="D56" s="8">
        <v>165</v>
      </c>
      <c r="E56" s="9">
        <v>65</v>
      </c>
      <c r="F56" s="7">
        <v>138</v>
      </c>
      <c r="G56" s="7" t="s">
        <v>125</v>
      </c>
      <c r="H56" s="7" t="s">
        <v>26</v>
      </c>
      <c r="I56" s="8">
        <v>215</v>
      </c>
      <c r="J56" s="9">
        <v>60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360</v>
      </c>
      <c r="E57" s="9">
        <v>215</v>
      </c>
      <c r="F57" s="7">
        <v>139</v>
      </c>
      <c r="G57" s="7" t="s">
        <v>129</v>
      </c>
      <c r="H57" s="7" t="s">
        <v>24</v>
      </c>
      <c r="I57" s="8">
        <v>260</v>
      </c>
      <c r="J57" s="9">
        <v>85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690</v>
      </c>
      <c r="E58" s="9">
        <v>85</v>
      </c>
      <c r="F58" s="7">
        <v>140</v>
      </c>
      <c r="G58" s="7" t="s">
        <v>131</v>
      </c>
      <c r="H58" s="7" t="s">
        <v>24</v>
      </c>
      <c r="I58" s="8">
        <v>235</v>
      </c>
      <c r="J58" s="9">
        <v>85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560</v>
      </c>
      <c r="E59" s="9">
        <v>200</v>
      </c>
      <c r="F59" s="7">
        <v>141</v>
      </c>
      <c r="G59" s="7" t="s">
        <v>219</v>
      </c>
      <c r="H59" s="7" t="s">
        <v>24</v>
      </c>
      <c r="I59" s="9">
        <v>185</v>
      </c>
      <c r="J59" s="9">
        <v>50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v>580</v>
      </c>
      <c r="E60" s="9">
        <v>350</v>
      </c>
      <c r="F60" s="7">
        <v>142</v>
      </c>
      <c r="G60" s="7" t="s">
        <v>133</v>
      </c>
      <c r="H60" s="7" t="s">
        <v>26</v>
      </c>
      <c r="I60" s="9">
        <v>416</v>
      </c>
      <c r="J60" s="9">
        <v>60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30</v>
      </c>
      <c r="E61" s="9">
        <v>200</v>
      </c>
      <c r="F61" s="7">
        <v>143</v>
      </c>
      <c r="G61" s="7" t="s">
        <v>135</v>
      </c>
      <c r="H61" s="7" t="s">
        <v>26</v>
      </c>
      <c r="I61" s="9">
        <v>220</v>
      </c>
      <c r="J61" s="9">
        <v>60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140</v>
      </c>
      <c r="E62" s="9">
        <v>80</v>
      </c>
      <c r="F62" s="7">
        <v>144</v>
      </c>
      <c r="G62" s="7" t="s">
        <v>103</v>
      </c>
      <c r="H62" s="7" t="s">
        <v>64</v>
      </c>
      <c r="I62" s="9">
        <v>520</v>
      </c>
      <c r="J62" s="9">
        <v>75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140</v>
      </c>
      <c r="E63" s="9">
        <v>80</v>
      </c>
      <c r="F63" s="7">
        <v>145</v>
      </c>
      <c r="G63" s="7" t="s">
        <v>105</v>
      </c>
      <c r="H63" s="7"/>
      <c r="I63" s="9">
        <v>110</v>
      </c>
      <c r="J63" s="9"/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146</v>
      </c>
      <c r="G64" s="7" t="s">
        <v>220</v>
      </c>
      <c r="H64" s="7"/>
      <c r="I64" s="9">
        <v>30</v>
      </c>
      <c r="J64" s="9"/>
    </row>
    <row r="65" ht="24.95" customHeight="1" spans="1:10">
      <c r="A65" s="7">
        <v>62</v>
      </c>
      <c r="B65" s="7" t="s">
        <v>221</v>
      </c>
      <c r="C65" s="7" t="s">
        <v>24</v>
      </c>
      <c r="D65" s="8">
        <v>140</v>
      </c>
      <c r="E65" s="9">
        <v>40</v>
      </c>
      <c r="F65" s="7">
        <v>147</v>
      </c>
      <c r="G65" s="7" t="s">
        <v>141</v>
      </c>
      <c r="H65" s="7" t="s">
        <v>26</v>
      </c>
      <c r="I65" s="9">
        <v>2520</v>
      </c>
      <c r="J65" s="9">
        <v>150</v>
      </c>
    </row>
    <row r="66" ht="24.95" customHeight="1" spans="1:10">
      <c r="A66" s="7">
        <v>63</v>
      </c>
      <c r="B66" s="7" t="s">
        <v>222</v>
      </c>
      <c r="C66" s="7" t="s">
        <v>223</v>
      </c>
      <c r="D66" s="8">
        <v>120</v>
      </c>
      <c r="E66" s="9">
        <v>80</v>
      </c>
      <c r="F66" s="7">
        <v>148</v>
      </c>
      <c r="G66" s="7" t="s">
        <v>144</v>
      </c>
      <c r="H66" s="7" t="s">
        <v>26</v>
      </c>
      <c r="I66" s="9">
        <v>230</v>
      </c>
      <c r="J66" s="9">
        <v>150</v>
      </c>
    </row>
    <row r="67" ht="24.95" customHeight="1" spans="1:10">
      <c r="A67" s="7">
        <v>64</v>
      </c>
      <c r="B67" s="7" t="s">
        <v>152</v>
      </c>
      <c r="C67" s="7" t="s">
        <v>26</v>
      </c>
      <c r="D67" s="8">
        <v>405</v>
      </c>
      <c r="E67" s="9">
        <v>80</v>
      </c>
      <c r="F67" s="7">
        <v>149</v>
      </c>
      <c r="G67" s="14" t="s">
        <v>224</v>
      </c>
      <c r="H67" s="7" t="s">
        <v>24</v>
      </c>
      <c r="I67" s="9">
        <v>265</v>
      </c>
      <c r="J67" s="9">
        <v>50</v>
      </c>
    </row>
    <row r="68" ht="24.95" customHeight="1" spans="1:10">
      <c r="A68" s="7">
        <v>65</v>
      </c>
      <c r="B68" s="7" t="s">
        <v>225</v>
      </c>
      <c r="C68" s="7" t="s">
        <v>26</v>
      </c>
      <c r="D68" s="8">
        <v>405</v>
      </c>
      <c r="E68" s="9">
        <v>80</v>
      </c>
      <c r="F68" s="7">
        <v>150</v>
      </c>
      <c r="G68" s="14" t="s">
        <v>161</v>
      </c>
      <c r="H68" s="7" t="s">
        <v>24</v>
      </c>
      <c r="I68" s="9">
        <v>290</v>
      </c>
      <c r="J68" s="9">
        <v>50</v>
      </c>
    </row>
    <row r="69" ht="24.95" customHeight="1" spans="1:10">
      <c r="A69" s="7">
        <v>66</v>
      </c>
      <c r="B69" s="7" t="s">
        <v>156</v>
      </c>
      <c r="C69" s="7" t="s">
        <v>26</v>
      </c>
      <c r="D69" s="8">
        <v>520</v>
      </c>
      <c r="E69" s="9">
        <v>135</v>
      </c>
      <c r="F69" s="7">
        <v>151</v>
      </c>
      <c r="G69" s="14" t="s">
        <v>171</v>
      </c>
      <c r="H69" s="7" t="s">
        <v>26</v>
      </c>
      <c r="I69" s="9">
        <v>520</v>
      </c>
      <c r="J69" s="9">
        <v>150</v>
      </c>
    </row>
    <row r="70" ht="24.95" customHeight="1" spans="1:10">
      <c r="A70" s="7">
        <v>67</v>
      </c>
      <c r="B70" s="7" t="s">
        <v>158</v>
      </c>
      <c r="C70" s="7" t="s">
        <v>26</v>
      </c>
      <c r="D70" s="8">
        <v>420</v>
      </c>
      <c r="E70" s="9">
        <v>120</v>
      </c>
      <c r="F70" s="7">
        <v>152</v>
      </c>
      <c r="G70" s="14" t="s">
        <v>173</v>
      </c>
      <c r="H70" s="7" t="s">
        <v>26</v>
      </c>
      <c r="I70" s="9">
        <v>300</v>
      </c>
      <c r="J70" s="9">
        <v>50</v>
      </c>
    </row>
    <row r="71" ht="24.95" customHeight="1" spans="1:10">
      <c r="A71" s="7">
        <v>68</v>
      </c>
      <c r="B71" s="7" t="s">
        <v>160</v>
      </c>
      <c r="C71" s="7" t="s">
        <v>26</v>
      </c>
      <c r="D71" s="8">
        <v>580</v>
      </c>
      <c r="E71" s="9">
        <v>80</v>
      </c>
      <c r="F71" s="7">
        <v>153</v>
      </c>
      <c r="G71" s="14" t="s">
        <v>175</v>
      </c>
      <c r="H71" s="7" t="s">
        <v>26</v>
      </c>
      <c r="I71" s="9">
        <v>335</v>
      </c>
      <c r="J71" s="9">
        <v>60</v>
      </c>
    </row>
    <row r="72" ht="24.95" customHeight="1" spans="1:10">
      <c r="A72" s="7">
        <v>69</v>
      </c>
      <c r="B72" s="7" t="s">
        <v>162</v>
      </c>
      <c r="C72" s="7" t="s">
        <v>26</v>
      </c>
      <c r="D72" s="8">
        <v>165</v>
      </c>
      <c r="E72" s="9">
        <v>80</v>
      </c>
      <c r="F72" s="7">
        <v>154</v>
      </c>
      <c r="G72" s="14" t="s">
        <v>177</v>
      </c>
      <c r="H72" s="7" t="s">
        <v>26</v>
      </c>
      <c r="I72" s="9">
        <v>850</v>
      </c>
      <c r="J72" s="9">
        <v>200</v>
      </c>
    </row>
    <row r="73" ht="24.95" customHeight="1" spans="1:10">
      <c r="A73" s="7">
        <v>70</v>
      </c>
      <c r="B73" s="7" t="s">
        <v>164</v>
      </c>
      <c r="C73" s="10" t="s">
        <v>64</v>
      </c>
      <c r="D73" s="8">
        <v>360</v>
      </c>
      <c r="E73" s="12">
        <v>115</v>
      </c>
      <c r="F73" s="7">
        <v>155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166</v>
      </c>
      <c r="C74" s="18"/>
      <c r="D74" s="8">
        <v>180</v>
      </c>
      <c r="E74" s="19"/>
      <c r="F74" s="7">
        <v>156</v>
      </c>
      <c r="G74" s="14" t="s">
        <v>226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168</v>
      </c>
      <c r="C75" s="18"/>
      <c r="D75" s="8">
        <v>50</v>
      </c>
      <c r="E75" s="19"/>
      <c r="F75" s="7">
        <v>157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170</v>
      </c>
      <c r="C76" s="18"/>
      <c r="D76" s="8">
        <v>150</v>
      </c>
      <c r="E76" s="19"/>
      <c r="F76" s="7">
        <v>158</v>
      </c>
      <c r="G76" s="14" t="s">
        <v>227</v>
      </c>
      <c r="H76" s="14" t="s">
        <v>186</v>
      </c>
      <c r="I76" s="9">
        <v>120</v>
      </c>
      <c r="J76" s="9">
        <v>100</v>
      </c>
    </row>
    <row r="77" ht="24.95" customHeight="1" spans="1:10">
      <c r="A77" s="7">
        <v>74</v>
      </c>
      <c r="B77" s="7" t="s">
        <v>172</v>
      </c>
      <c r="C77" s="11"/>
      <c r="D77" s="8">
        <v>35</v>
      </c>
      <c r="E77" s="13"/>
      <c r="F77" s="7">
        <v>159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174</v>
      </c>
      <c r="C78" s="10" t="s">
        <v>64</v>
      </c>
      <c r="D78" s="8">
        <v>360</v>
      </c>
      <c r="E78" s="12">
        <v>90</v>
      </c>
      <c r="F78" s="7">
        <v>160</v>
      </c>
      <c r="G78" s="14" t="s">
        <v>191</v>
      </c>
      <c r="H78" s="14" t="s">
        <v>99</v>
      </c>
      <c r="I78" s="9">
        <v>448</v>
      </c>
      <c r="J78" s="9">
        <v>25</v>
      </c>
    </row>
    <row r="79" ht="24.95" customHeight="1" spans="1:10">
      <c r="A79" s="7">
        <v>76</v>
      </c>
      <c r="B79" s="7" t="s">
        <v>176</v>
      </c>
      <c r="C79" s="11"/>
      <c r="D79" s="8">
        <v>220</v>
      </c>
      <c r="E79" s="19"/>
      <c r="F79" s="7">
        <v>161</v>
      </c>
      <c r="G79" s="14" t="s">
        <v>193</v>
      </c>
      <c r="H79" s="14" t="s">
        <v>99</v>
      </c>
      <c r="I79" s="9">
        <v>448</v>
      </c>
      <c r="J79" s="9">
        <v>25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v>480</v>
      </c>
      <c r="E80" s="9">
        <v>120</v>
      </c>
      <c r="F80" s="7">
        <v>162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580</v>
      </c>
      <c r="E81" s="9">
        <v>95</v>
      </c>
      <c r="F81" s="7">
        <v>163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7" t="s">
        <v>228</v>
      </c>
      <c r="C82" s="7" t="s">
        <v>24</v>
      </c>
      <c r="D82" s="8">
        <v>350</v>
      </c>
      <c r="E82" s="9">
        <v>95</v>
      </c>
      <c r="F82" s="7">
        <v>164</v>
      </c>
      <c r="G82" s="14" t="s">
        <v>229</v>
      </c>
      <c r="H82" s="14" t="s">
        <v>26</v>
      </c>
      <c r="I82" s="9">
        <v>80</v>
      </c>
      <c r="J82" s="9">
        <v>30</v>
      </c>
    </row>
    <row r="83" ht="24.95" customHeight="1" spans="1:10">
      <c r="A83" s="7">
        <v>80</v>
      </c>
      <c r="B83" s="7" t="s">
        <v>230</v>
      </c>
      <c r="C83" s="7" t="s">
        <v>26</v>
      </c>
      <c r="D83" s="8">
        <v>145</v>
      </c>
      <c r="E83" s="9">
        <v>75</v>
      </c>
      <c r="F83" s="7">
        <v>165</v>
      </c>
      <c r="G83" s="14" t="s">
        <v>199</v>
      </c>
      <c r="H83" s="7" t="s">
        <v>26</v>
      </c>
      <c r="I83" s="9">
        <v>224</v>
      </c>
      <c r="J83" s="9">
        <v>30</v>
      </c>
    </row>
    <row r="84" ht="24.95" customHeight="1" spans="1:10">
      <c r="A84" s="7">
        <v>81</v>
      </c>
      <c r="B84" s="7" t="s">
        <v>190</v>
      </c>
      <c r="C84" s="7" t="s">
        <v>24</v>
      </c>
      <c r="D84" s="8">
        <v>120</v>
      </c>
      <c r="E84" s="9">
        <v>45</v>
      </c>
      <c r="F84" s="7">
        <v>166</v>
      </c>
      <c r="G84" s="14" t="s">
        <v>201</v>
      </c>
      <c r="H84" s="7" t="s">
        <v>26</v>
      </c>
      <c r="I84" s="9">
        <v>24</v>
      </c>
      <c r="J84" s="9">
        <v>10</v>
      </c>
    </row>
    <row r="85" ht="24.95" customHeight="1" spans="1:10">
      <c r="A85" s="7">
        <v>82</v>
      </c>
      <c r="B85" s="7" t="s">
        <v>192</v>
      </c>
      <c r="C85" s="7" t="s">
        <v>24</v>
      </c>
      <c r="D85" s="8">
        <v>280</v>
      </c>
      <c r="E85" s="9">
        <v>120</v>
      </c>
      <c r="F85" s="7">
        <v>167</v>
      </c>
      <c r="G85" s="14" t="s">
        <v>203</v>
      </c>
      <c r="H85" s="7" t="s">
        <v>22</v>
      </c>
      <c r="I85" s="9">
        <v>64</v>
      </c>
      <c r="J85" s="39">
        <v>80</v>
      </c>
    </row>
    <row r="86" ht="24.95" customHeight="1" spans="1:10">
      <c r="A86" s="7">
        <v>83</v>
      </c>
      <c r="B86" s="7" t="s">
        <v>194</v>
      </c>
      <c r="C86" s="7" t="s">
        <v>26</v>
      </c>
      <c r="D86" s="39">
        <v>55</v>
      </c>
      <c r="E86" s="9">
        <v>30</v>
      </c>
      <c r="F86" s="7">
        <v>168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5">
      <c r="A87" s="7">
        <v>84</v>
      </c>
      <c r="B87" s="34" t="s">
        <v>196</v>
      </c>
      <c r="C87" s="34" t="s">
        <v>24</v>
      </c>
      <c r="D87" s="8">
        <v>1380</v>
      </c>
      <c r="E87" s="9">
        <v>150</v>
      </c>
    </row>
    <row r="88" ht="24.95" customHeight="1" spans="1:5">
      <c r="A88" s="7">
        <v>85</v>
      </c>
      <c r="B88" s="34" t="s">
        <v>198</v>
      </c>
      <c r="C88" s="34" t="s">
        <v>24</v>
      </c>
      <c r="D88" s="8">
        <v>120</v>
      </c>
      <c r="E88" s="9">
        <v>70</v>
      </c>
    </row>
    <row r="89" ht="24.95" customHeight="1" spans="1:4">
      <c r="A89" s="20"/>
      <c r="B89" s="20"/>
      <c r="C89" s="20"/>
      <c r="D89" s="20"/>
    </row>
    <row r="90" ht="24.95" customHeight="1" spans="1:4">
      <c r="A90" s="20"/>
      <c r="B90" s="20"/>
      <c r="C90" s="20"/>
      <c r="D90" s="20"/>
    </row>
    <row r="91" ht="24.95" customHeight="1" spans="1:4">
      <c r="A91" s="20"/>
      <c r="B91" s="20"/>
      <c r="C91" s="20"/>
      <c r="D91" s="20"/>
    </row>
    <row r="92" ht="24.95" customHeight="1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4">
      <c r="A101" s="21"/>
      <c r="B101" s="21"/>
      <c r="C101" s="21"/>
      <c r="D101" s="22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4">
      <c r="A105" s="20"/>
      <c r="B105" s="20"/>
      <c r="C105" s="20"/>
      <c r="D105" s="20"/>
    </row>
    <row r="106" spans="1:4">
      <c r="A106" s="20"/>
      <c r="B106" s="20"/>
      <c r="C106" s="20"/>
      <c r="D106" s="20"/>
    </row>
    <row r="107" spans="1:3">
      <c r="A107" s="2"/>
      <c r="B107" s="20"/>
      <c r="C107" s="20"/>
    </row>
    <row r="108" spans="1:3">
      <c r="A108" s="2"/>
      <c r="B108" s="2"/>
      <c r="C108" s="20"/>
    </row>
    <row r="109" spans="1:3">
      <c r="A109" s="2"/>
      <c r="B109" s="2"/>
      <c r="C109" s="20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0"/>
    </row>
    <row r="114" spans="1:3">
      <c r="A114" s="2"/>
      <c r="B114" s="2"/>
      <c r="C114" s="20"/>
    </row>
    <row r="115" spans="1:3">
      <c r="A115" s="2"/>
      <c r="B115" s="2"/>
      <c r="C115" s="2"/>
    </row>
    <row r="116" spans="1:3">
      <c r="A116" s="2"/>
      <c r="B116" s="2"/>
      <c r="C116" s="20"/>
    </row>
    <row r="117" spans="1:3">
      <c r="A117" s="2"/>
      <c r="B117" s="2"/>
      <c r="C117" s="20"/>
    </row>
    <row r="118" spans="1:3">
      <c r="A118" s="2"/>
      <c r="B118" s="2"/>
      <c r="C118" s="20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</sheetData>
  <mergeCells count="16">
    <mergeCell ref="A2:J2"/>
    <mergeCell ref="C22:C23"/>
    <mergeCell ref="C73:C77"/>
    <mergeCell ref="C78:C79"/>
    <mergeCell ref="E22:E23"/>
    <mergeCell ref="E73:E77"/>
    <mergeCell ref="E78:E79"/>
    <mergeCell ref="H30:H34"/>
    <mergeCell ref="H37:H44"/>
    <mergeCell ref="H48:H51"/>
    <mergeCell ref="H62:H64"/>
    <mergeCell ref="J30:J34"/>
    <mergeCell ref="J37:J44"/>
    <mergeCell ref="J48:J51"/>
    <mergeCell ref="J53:J55"/>
    <mergeCell ref="J62:J64"/>
  </mergeCells>
  <printOptions horizontalCentered="1"/>
  <pageMargins left="0.393700787401575" right="0.393700787401575" top="0.984251968503937" bottom="0.984251968503937" header="0.511811023622047" footer="0.511811023622047"/>
  <pageSetup paperSize="9" scale="96" fitToHeight="0" orientation="portrait"/>
  <headerFooter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6"/>
  <sheetViews>
    <sheetView view="pageBreakPreview" zoomScale="130" zoomScaleNormal="100" topLeftCell="A69" workbookViewId="0">
      <selection activeCell="F82" sqref="F82:F84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232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84</v>
      </c>
      <c r="G4" s="7" t="s">
        <v>202</v>
      </c>
      <c r="H4" s="7" t="s">
        <v>24</v>
      </c>
      <c r="I4" s="8">
        <v>480</v>
      </c>
      <c r="J4" s="9">
        <v>70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96</v>
      </c>
      <c r="E5" s="9" t="s">
        <v>27</v>
      </c>
      <c r="F5" s="7">
        <v>85</v>
      </c>
      <c r="G5" s="7" t="s">
        <v>204</v>
      </c>
      <c r="H5" s="7" t="s">
        <v>24</v>
      </c>
      <c r="I5" s="8">
        <v>520</v>
      </c>
      <c r="J5" s="9">
        <v>70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144</v>
      </c>
      <c r="E6" s="9">
        <v>16</v>
      </c>
      <c r="F6" s="7">
        <v>86</v>
      </c>
      <c r="G6" s="7" t="s">
        <v>208</v>
      </c>
      <c r="H6" s="7" t="s">
        <v>24</v>
      </c>
      <c r="I6" s="8">
        <v>3380</v>
      </c>
      <c r="J6" s="9">
        <v>250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168</v>
      </c>
      <c r="E7" s="9">
        <v>16</v>
      </c>
      <c r="F7" s="7">
        <v>87</v>
      </c>
      <c r="G7" s="7" t="s">
        <v>23</v>
      </c>
      <c r="H7" s="7" t="s">
        <v>24</v>
      </c>
      <c r="I7" s="8">
        <v>580</v>
      </c>
      <c r="J7" s="9">
        <v>80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1280</v>
      </c>
      <c r="E8" s="9">
        <v>125</v>
      </c>
      <c r="F8" s="7">
        <v>88</v>
      </c>
      <c r="G8" s="7" t="s">
        <v>28</v>
      </c>
      <c r="H8" s="7" t="s">
        <v>26</v>
      </c>
      <c r="I8" s="8">
        <v>2650</v>
      </c>
      <c r="J8" s="9">
        <v>140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448</v>
      </c>
      <c r="E9" s="9">
        <v>50</v>
      </c>
      <c r="F9" s="7">
        <v>89</v>
      </c>
      <c r="G9" s="7" t="s">
        <v>30</v>
      </c>
      <c r="H9" s="7" t="s">
        <v>24</v>
      </c>
      <c r="I9" s="8">
        <v>650</v>
      </c>
      <c r="J9" s="9">
        <v>80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180</v>
      </c>
      <c r="E10" s="9">
        <v>115</v>
      </c>
      <c r="F10" s="7">
        <v>90</v>
      </c>
      <c r="G10" s="7" t="s">
        <v>32</v>
      </c>
      <c r="H10" s="7" t="s">
        <v>26</v>
      </c>
      <c r="I10" s="8">
        <v>4300</v>
      </c>
      <c r="J10" s="9">
        <v>190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96</v>
      </c>
      <c r="E11" s="9">
        <v>60</v>
      </c>
      <c r="F11" s="7">
        <v>91</v>
      </c>
      <c r="G11" s="7" t="s">
        <v>34</v>
      </c>
      <c r="H11" s="7" t="s">
        <v>26</v>
      </c>
      <c r="I11" s="8">
        <v>208</v>
      </c>
      <c r="J11" s="9">
        <v>50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96</v>
      </c>
      <c r="E12" s="9">
        <v>50</v>
      </c>
      <c r="F12" s="7">
        <v>92</v>
      </c>
      <c r="G12" s="7" t="s">
        <v>38</v>
      </c>
      <c r="H12" s="7" t="s">
        <v>26</v>
      </c>
      <c r="I12" s="8">
        <v>1650</v>
      </c>
      <c r="J12" s="9">
        <v>110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120</v>
      </c>
      <c r="E13" s="9">
        <v>60</v>
      </c>
      <c r="F13" s="7">
        <v>93</v>
      </c>
      <c r="G13" s="7" t="s">
        <v>213</v>
      </c>
      <c r="H13" s="7" t="s">
        <v>26</v>
      </c>
      <c r="I13" s="8">
        <v>220</v>
      </c>
      <c r="J13" s="9">
        <v>90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64</v>
      </c>
      <c r="E14" s="9" t="s">
        <v>27</v>
      </c>
      <c r="F14" s="7">
        <v>94</v>
      </c>
      <c r="G14" s="7" t="s">
        <v>214</v>
      </c>
      <c r="H14" s="7" t="s">
        <v>26</v>
      </c>
      <c r="I14" s="8">
        <v>650</v>
      </c>
      <c r="J14" s="9">
        <v>110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108</v>
      </c>
      <c r="E15" s="9">
        <v>10</v>
      </c>
      <c r="F15" s="7">
        <v>95</v>
      </c>
      <c r="G15" s="7" t="s">
        <v>40</v>
      </c>
      <c r="H15" s="7" t="s">
        <v>26</v>
      </c>
      <c r="I15" s="8">
        <v>936</v>
      </c>
      <c r="J15" s="9">
        <v>120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2750</v>
      </c>
      <c r="E16" s="9">
        <v>105</v>
      </c>
      <c r="F16" s="7">
        <v>96</v>
      </c>
      <c r="G16" s="7" t="s">
        <v>42</v>
      </c>
      <c r="H16" s="7" t="s">
        <v>26</v>
      </c>
      <c r="I16" s="8">
        <v>595</v>
      </c>
      <c r="J16" s="9">
        <v>135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1690</v>
      </c>
      <c r="E17" s="9">
        <v>115</v>
      </c>
      <c r="F17" s="7">
        <v>97</v>
      </c>
      <c r="G17" s="7" t="s">
        <v>44</v>
      </c>
      <c r="H17" s="7" t="s">
        <v>24</v>
      </c>
      <c r="I17" s="8">
        <v>280</v>
      </c>
      <c r="J17" s="9">
        <v>100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360</v>
      </c>
      <c r="E18" s="9">
        <v>50</v>
      </c>
      <c r="F18" s="7">
        <v>98</v>
      </c>
      <c r="G18" s="7" t="s">
        <v>216</v>
      </c>
      <c r="H18" s="7" t="s">
        <v>26</v>
      </c>
      <c r="I18" s="8">
        <v>2850</v>
      </c>
      <c r="J18" s="9">
        <v>50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736</v>
      </c>
      <c r="E19" s="9">
        <v>60</v>
      </c>
      <c r="F19" s="7">
        <v>99</v>
      </c>
      <c r="G19" s="7" t="s">
        <v>218</v>
      </c>
      <c r="H19" s="7" t="s">
        <v>26</v>
      </c>
      <c r="I19" s="8">
        <v>475</v>
      </c>
      <c r="J19" s="9">
        <v>30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344</v>
      </c>
      <c r="E20" s="9">
        <v>60</v>
      </c>
      <c r="F20" s="7">
        <v>100</v>
      </c>
      <c r="G20" s="7" t="s">
        <v>48</v>
      </c>
      <c r="H20" s="7" t="s">
        <v>26</v>
      </c>
      <c r="I20" s="8">
        <v>2240</v>
      </c>
      <c r="J20" s="9">
        <v>120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435</v>
      </c>
      <c r="E21" s="9">
        <v>55</v>
      </c>
      <c r="F21" s="7">
        <v>101</v>
      </c>
      <c r="G21" s="7" t="s">
        <v>51</v>
      </c>
      <c r="H21" s="7" t="s">
        <v>26</v>
      </c>
      <c r="I21" s="39">
        <v>260</v>
      </c>
      <c r="J21" s="9">
        <v>120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1980</v>
      </c>
      <c r="E22" s="9">
        <v>90</v>
      </c>
      <c r="F22" s="7">
        <v>102</v>
      </c>
      <c r="G22" s="7" t="s">
        <v>53</v>
      </c>
      <c r="H22" s="7" t="s">
        <v>24</v>
      </c>
      <c r="I22" s="8">
        <v>5200</v>
      </c>
      <c r="J22" s="9">
        <v>135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f>780*1.25</f>
        <v>975</v>
      </c>
      <c r="E23" s="12">
        <v>105</v>
      </c>
      <c r="F23" s="7">
        <v>103</v>
      </c>
      <c r="G23" s="7" t="s">
        <v>55</v>
      </c>
      <c r="H23" s="7" t="s">
        <v>24</v>
      </c>
      <c r="I23" s="8">
        <v>2850</v>
      </c>
      <c r="J23" s="9">
        <v>100</v>
      </c>
    </row>
    <row r="24" ht="24.95" customHeight="1" spans="1:10">
      <c r="A24" s="7">
        <v>21</v>
      </c>
      <c r="B24" s="7" t="s">
        <v>62</v>
      </c>
      <c r="C24" s="11"/>
      <c r="D24" s="8">
        <v>1100</v>
      </c>
      <c r="E24" s="13"/>
      <c r="F24" s="7">
        <v>104</v>
      </c>
      <c r="G24" s="7" t="s">
        <v>233</v>
      </c>
      <c r="H24" s="7" t="s">
        <v>26</v>
      </c>
      <c r="I24" s="8">
        <v>370</v>
      </c>
      <c r="J24" s="9">
        <v>150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175</v>
      </c>
      <c r="E25" s="9">
        <v>35</v>
      </c>
      <c r="F25" s="7">
        <v>105</v>
      </c>
      <c r="G25" s="7" t="s">
        <v>61</v>
      </c>
      <c r="H25" s="7" t="s">
        <v>26</v>
      </c>
      <c r="I25" s="39">
        <v>890</v>
      </c>
      <c r="J25" s="9">
        <v>145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2350</v>
      </c>
      <c r="E26" s="9">
        <v>60</v>
      </c>
      <c r="F26" s="7">
        <v>106</v>
      </c>
      <c r="G26" s="7" t="s">
        <v>234</v>
      </c>
      <c r="H26" s="7" t="s">
        <v>26</v>
      </c>
      <c r="I26" s="8">
        <v>1360</v>
      </c>
      <c r="J26" s="9">
        <v>100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820</v>
      </c>
      <c r="E27" s="9">
        <v>40</v>
      </c>
      <c r="F27" s="7">
        <v>107</v>
      </c>
      <c r="G27" s="7" t="s">
        <v>76</v>
      </c>
      <c r="H27" s="7" t="s">
        <v>26</v>
      </c>
      <c r="I27" s="8">
        <v>2680</v>
      </c>
      <c r="J27" s="9">
        <v>150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1690</v>
      </c>
      <c r="E28" s="9">
        <v>120</v>
      </c>
      <c r="F28" s="7">
        <v>108</v>
      </c>
      <c r="G28" s="7" t="s">
        <v>80</v>
      </c>
      <c r="H28" s="10" t="s">
        <v>64</v>
      </c>
      <c r="I28" s="8">
        <v>1650</v>
      </c>
      <c r="J28" s="12">
        <v>1680</v>
      </c>
    </row>
    <row r="29" ht="24.95" customHeight="1" spans="1:10">
      <c r="A29" s="7">
        <v>26</v>
      </c>
      <c r="B29" s="7" t="s">
        <v>73</v>
      </c>
      <c r="C29" s="7" t="s">
        <v>26</v>
      </c>
      <c r="D29" s="8">
        <v>1270</v>
      </c>
      <c r="E29" s="9">
        <v>120</v>
      </c>
      <c r="F29" s="7">
        <v>109</v>
      </c>
      <c r="G29" s="7" t="s">
        <v>82</v>
      </c>
      <c r="H29" s="18"/>
      <c r="I29" s="8">
        <v>695</v>
      </c>
      <c r="J29" s="19"/>
    </row>
    <row r="30" ht="24.95" customHeight="1" spans="1:10">
      <c r="A30" s="7">
        <v>27</v>
      </c>
      <c r="B30" s="7" t="s">
        <v>75</v>
      </c>
      <c r="C30" s="7" t="s">
        <v>24</v>
      </c>
      <c r="D30" s="8">
        <v>320</v>
      </c>
      <c r="E30" s="9">
        <v>30</v>
      </c>
      <c r="F30" s="7">
        <v>110</v>
      </c>
      <c r="G30" s="7" t="s">
        <v>84</v>
      </c>
      <c r="H30" s="18"/>
      <c r="I30" s="8">
        <v>415</v>
      </c>
      <c r="J30" s="19"/>
    </row>
    <row r="31" ht="24.95" customHeight="1" spans="1:10">
      <c r="A31" s="7">
        <v>28</v>
      </c>
      <c r="B31" s="7" t="s">
        <v>77</v>
      </c>
      <c r="C31" s="7" t="s">
        <v>26</v>
      </c>
      <c r="D31" s="8">
        <v>460</v>
      </c>
      <c r="E31" s="9">
        <v>30</v>
      </c>
      <c r="F31" s="7">
        <v>111</v>
      </c>
      <c r="G31" s="7" t="s">
        <v>86</v>
      </c>
      <c r="H31" s="18"/>
      <c r="I31" s="8">
        <v>195</v>
      </c>
      <c r="J31" s="19"/>
    </row>
    <row r="32" ht="24.95" customHeight="1" spans="1:10">
      <c r="A32" s="7">
        <v>29</v>
      </c>
      <c r="B32" s="7" t="s">
        <v>79</v>
      </c>
      <c r="C32" s="7" t="s">
        <v>26</v>
      </c>
      <c r="D32" s="8">
        <v>1125</v>
      </c>
      <c r="E32" s="9">
        <v>60</v>
      </c>
      <c r="F32" s="7">
        <v>112</v>
      </c>
      <c r="G32" s="7" t="s">
        <v>88</v>
      </c>
      <c r="H32" s="18"/>
      <c r="I32" s="8">
        <v>210</v>
      </c>
      <c r="J32" s="19"/>
    </row>
    <row r="33" ht="24.95" customHeight="1" spans="1:10">
      <c r="A33" s="7">
        <v>30</v>
      </c>
      <c r="B33" s="7" t="s">
        <v>83</v>
      </c>
      <c r="C33" s="7" t="s">
        <v>26</v>
      </c>
      <c r="D33" s="8">
        <v>750</v>
      </c>
      <c r="E33" s="9">
        <v>120</v>
      </c>
      <c r="F33" s="7">
        <v>113</v>
      </c>
      <c r="G33" s="7" t="s">
        <v>90</v>
      </c>
      <c r="H33" s="18"/>
      <c r="I33" s="8">
        <v>1370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585</v>
      </c>
      <c r="E34" s="9">
        <v>60</v>
      </c>
      <c r="F34" s="7">
        <v>114</v>
      </c>
      <c r="G34" s="7" t="s">
        <v>92</v>
      </c>
      <c r="H34" s="18"/>
      <c r="I34" s="8">
        <v>800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2125</v>
      </c>
      <c r="E35" s="9">
        <v>150</v>
      </c>
      <c r="F35" s="7">
        <v>115</v>
      </c>
      <c r="G35" s="7" t="s">
        <v>94</v>
      </c>
      <c r="H35" s="11"/>
      <c r="I35" s="8">
        <v>4280</v>
      </c>
      <c r="J35" s="13"/>
    </row>
    <row r="36" ht="24.95" customHeight="1" spans="1:10">
      <c r="A36" s="7">
        <v>33</v>
      </c>
      <c r="B36" s="7" t="s">
        <v>89</v>
      </c>
      <c r="C36" s="7" t="s">
        <v>24</v>
      </c>
      <c r="D36" s="8">
        <v>1280</v>
      </c>
      <c r="E36" s="9">
        <v>70</v>
      </c>
      <c r="F36" s="7">
        <v>116</v>
      </c>
      <c r="G36" s="7" t="s">
        <v>96</v>
      </c>
      <c r="H36" s="7" t="s">
        <v>26</v>
      </c>
      <c r="I36" s="8">
        <v>6990</v>
      </c>
      <c r="J36" s="9">
        <v>470</v>
      </c>
    </row>
    <row r="37" ht="24.95" customHeight="1" spans="1:10">
      <c r="A37" s="7">
        <v>34</v>
      </c>
      <c r="B37" s="7" t="s">
        <v>91</v>
      </c>
      <c r="C37" s="7" t="s">
        <v>24</v>
      </c>
      <c r="D37" s="8">
        <v>1280</v>
      </c>
      <c r="E37" s="9">
        <v>70</v>
      </c>
      <c r="F37" s="7">
        <v>117</v>
      </c>
      <c r="G37" s="7" t="s">
        <v>98</v>
      </c>
      <c r="H37" s="7" t="s">
        <v>99</v>
      </c>
      <c r="I37" s="8">
        <v>275</v>
      </c>
      <c r="J37" s="9">
        <v>470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1650</v>
      </c>
      <c r="E38" s="9">
        <v>80</v>
      </c>
      <c r="F38" s="7">
        <v>118</v>
      </c>
      <c r="G38" s="7" t="s">
        <v>101</v>
      </c>
      <c r="H38" s="7" t="s">
        <v>26</v>
      </c>
      <c r="I38" s="8">
        <v>650</v>
      </c>
      <c r="J38" s="9">
        <v>70</v>
      </c>
    </row>
    <row r="39" ht="24.95" customHeight="1" spans="1:10">
      <c r="A39" s="7">
        <v>36</v>
      </c>
      <c r="B39" s="7" t="s">
        <v>95</v>
      </c>
      <c r="C39" s="7" t="s">
        <v>50</v>
      </c>
      <c r="D39" s="8">
        <v>2850</v>
      </c>
      <c r="E39" s="9">
        <v>140</v>
      </c>
      <c r="F39" s="7">
        <v>119</v>
      </c>
      <c r="G39" s="7" t="s">
        <v>109</v>
      </c>
      <c r="H39" s="10" t="s">
        <v>64</v>
      </c>
      <c r="I39" s="8">
        <v>75</v>
      </c>
      <c r="J39" s="12">
        <v>470</v>
      </c>
    </row>
    <row r="40" ht="24.95" customHeight="1" spans="1:10">
      <c r="A40" s="7">
        <v>37</v>
      </c>
      <c r="B40" s="7" t="s">
        <v>97</v>
      </c>
      <c r="C40" s="7" t="s">
        <v>26</v>
      </c>
      <c r="D40" s="8">
        <f>1500*1.3</f>
        <v>1950</v>
      </c>
      <c r="E40" s="9">
        <v>130</v>
      </c>
      <c r="F40" s="7">
        <v>120</v>
      </c>
      <c r="G40" s="7" t="s">
        <v>111</v>
      </c>
      <c r="H40" s="18"/>
      <c r="I40" s="8">
        <v>135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1320</v>
      </c>
      <c r="E41" s="9">
        <v>330</v>
      </c>
      <c r="F41" s="7">
        <v>121</v>
      </c>
      <c r="G41" s="7" t="s">
        <v>113</v>
      </c>
      <c r="H41" s="18"/>
      <c r="I41" s="8">
        <v>1420</v>
      </c>
      <c r="J41" s="19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3800</v>
      </c>
      <c r="E42" s="9">
        <v>330</v>
      </c>
      <c r="F42" s="7">
        <v>122</v>
      </c>
      <c r="G42" s="7" t="s">
        <v>115</v>
      </c>
      <c r="H42" s="11"/>
      <c r="I42" s="8">
        <v>4250</v>
      </c>
      <c r="J42" s="13"/>
    </row>
    <row r="43" ht="24.95" customHeight="1" spans="1:10">
      <c r="A43" s="7">
        <v>40</v>
      </c>
      <c r="B43" s="7" t="s">
        <v>104</v>
      </c>
      <c r="C43" s="7" t="s">
        <v>26</v>
      </c>
      <c r="D43" s="8">
        <v>420</v>
      </c>
      <c r="E43" s="9">
        <v>90</v>
      </c>
      <c r="F43" s="7">
        <v>123</v>
      </c>
      <c r="G43" s="7" t="s">
        <v>117</v>
      </c>
      <c r="H43" s="7" t="s">
        <v>26</v>
      </c>
      <c r="I43" s="9">
        <v>120</v>
      </c>
      <c r="J43" s="8" t="s">
        <v>27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f>480*1.8</f>
        <v>864</v>
      </c>
      <c r="E44" s="9">
        <v>330</v>
      </c>
      <c r="F44" s="7">
        <v>124</v>
      </c>
      <c r="G44" s="7" t="s">
        <v>119</v>
      </c>
      <c r="H44" s="10" t="s">
        <v>64</v>
      </c>
      <c r="I44" s="8">
        <v>1150</v>
      </c>
      <c r="J44" s="12">
        <v>270</v>
      </c>
    </row>
    <row r="45" ht="24.95" customHeight="1" spans="1:10">
      <c r="A45" s="7">
        <v>42</v>
      </c>
      <c r="B45" s="7" t="s">
        <v>108</v>
      </c>
      <c r="C45" s="7" t="s">
        <v>26</v>
      </c>
      <c r="D45" s="8">
        <v>785</v>
      </c>
      <c r="E45" s="9">
        <v>65</v>
      </c>
      <c r="F45" s="7">
        <v>125</v>
      </c>
      <c r="G45" s="7" t="s">
        <v>121</v>
      </c>
      <c r="H45" s="18"/>
      <c r="I45" s="8">
        <v>675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385</v>
      </c>
      <c r="E46" s="9">
        <v>60</v>
      </c>
      <c r="F46" s="7">
        <v>126</v>
      </c>
      <c r="G46" s="7" t="s">
        <v>123</v>
      </c>
      <c r="H46" s="11"/>
      <c r="I46" s="8">
        <v>774</v>
      </c>
      <c r="J46" s="13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2580</v>
      </c>
      <c r="E47" s="9">
        <v>105</v>
      </c>
      <c r="F47" s="7">
        <v>127</v>
      </c>
      <c r="G47" s="7" t="s">
        <v>125</v>
      </c>
      <c r="H47" s="7" t="s">
        <v>26</v>
      </c>
      <c r="I47" s="8">
        <v>525</v>
      </c>
      <c r="J47" s="9">
        <v>60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650</v>
      </c>
      <c r="E48" s="9">
        <v>80</v>
      </c>
      <c r="F48" s="7">
        <v>128</v>
      </c>
      <c r="G48" s="7" t="s">
        <v>127</v>
      </c>
      <c r="H48" s="7" t="s">
        <v>26</v>
      </c>
      <c r="I48" s="8">
        <v>750</v>
      </c>
      <c r="J48" s="9">
        <v>270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270</v>
      </c>
      <c r="E49" s="9">
        <v>60</v>
      </c>
      <c r="F49" s="7">
        <v>129</v>
      </c>
      <c r="G49" s="7" t="s">
        <v>129</v>
      </c>
      <c r="H49" s="7" t="s">
        <v>24</v>
      </c>
      <c r="I49" s="8">
        <f>450*1.5</f>
        <v>675</v>
      </c>
      <c r="J49" s="9">
        <v>85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240</v>
      </c>
      <c r="E50" s="9">
        <v>35</v>
      </c>
      <c r="F50" s="7">
        <v>130</v>
      </c>
      <c r="G50" s="7" t="s">
        <v>131</v>
      </c>
      <c r="H50" s="7" t="s">
        <v>24</v>
      </c>
      <c r="I50" s="8">
        <v>595</v>
      </c>
      <c r="J50" s="9">
        <v>85</v>
      </c>
    </row>
    <row r="51" ht="24.95" customHeight="1" spans="1:10">
      <c r="A51" s="7">
        <v>48</v>
      </c>
      <c r="B51" s="7" t="s">
        <v>122</v>
      </c>
      <c r="C51" s="7" t="s">
        <v>26</v>
      </c>
      <c r="D51" s="8">
        <v>1750</v>
      </c>
      <c r="E51" s="9">
        <v>130</v>
      </c>
      <c r="F51" s="7">
        <v>131</v>
      </c>
      <c r="G51" s="7" t="s">
        <v>235</v>
      </c>
      <c r="H51" s="7" t="s">
        <v>26</v>
      </c>
      <c r="I51" s="8">
        <v>465</v>
      </c>
      <c r="J51" s="9">
        <v>50</v>
      </c>
    </row>
    <row r="52" ht="24.95" customHeight="1" spans="1:10">
      <c r="A52" s="7">
        <v>49</v>
      </c>
      <c r="B52" s="7" t="s">
        <v>124</v>
      </c>
      <c r="C52" s="7" t="s">
        <v>24</v>
      </c>
      <c r="D52" s="8">
        <v>515</v>
      </c>
      <c r="E52" s="9">
        <v>35</v>
      </c>
      <c r="F52" s="7">
        <v>132</v>
      </c>
      <c r="G52" s="7" t="s">
        <v>219</v>
      </c>
      <c r="H52" s="7" t="s">
        <v>24</v>
      </c>
      <c r="I52" s="9">
        <v>320</v>
      </c>
      <c r="J52" s="9">
        <v>50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515</v>
      </c>
      <c r="E53" s="9">
        <v>35</v>
      </c>
      <c r="F53" s="7">
        <v>133</v>
      </c>
      <c r="G53" s="7" t="s">
        <v>133</v>
      </c>
      <c r="H53" s="7" t="s">
        <v>26</v>
      </c>
      <c r="I53" s="9">
        <v>615</v>
      </c>
      <c r="J53" s="9">
        <v>60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680</v>
      </c>
      <c r="E54" s="9">
        <v>150</v>
      </c>
      <c r="F54" s="7">
        <v>134</v>
      </c>
      <c r="G54" s="7" t="s">
        <v>135</v>
      </c>
      <c r="H54" s="7" t="s">
        <v>26</v>
      </c>
      <c r="I54" s="9">
        <v>850</v>
      </c>
      <c r="J54" s="9">
        <v>60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560</v>
      </c>
      <c r="E55" s="9">
        <v>65</v>
      </c>
      <c r="F55" s="7">
        <v>135</v>
      </c>
      <c r="G55" s="7" t="s">
        <v>137</v>
      </c>
      <c r="H55" s="7" t="s">
        <v>26</v>
      </c>
      <c r="I55" s="9">
        <v>745</v>
      </c>
      <c r="J55" s="9">
        <v>70</v>
      </c>
    </row>
    <row r="56" ht="24.95" customHeight="1" spans="1:10">
      <c r="A56" s="7">
        <v>53</v>
      </c>
      <c r="B56" s="7" t="s">
        <v>134</v>
      </c>
      <c r="C56" s="7" t="s">
        <v>26</v>
      </c>
      <c r="D56" s="8">
        <v>1510</v>
      </c>
      <c r="E56" s="9">
        <v>215</v>
      </c>
      <c r="F56" s="7">
        <v>136</v>
      </c>
      <c r="G56" s="7" t="s">
        <v>139</v>
      </c>
      <c r="H56" s="7" t="s">
        <v>26</v>
      </c>
      <c r="I56" s="9">
        <v>5680</v>
      </c>
      <c r="J56" s="9">
        <v>140</v>
      </c>
    </row>
    <row r="57" ht="24.95" customHeight="1" spans="1:10">
      <c r="A57" s="7">
        <v>54</v>
      </c>
      <c r="B57" s="7" t="s">
        <v>136</v>
      </c>
      <c r="C57" s="7" t="s">
        <v>26</v>
      </c>
      <c r="D57" s="8">
        <v>1980</v>
      </c>
      <c r="E57" s="9">
        <v>85</v>
      </c>
      <c r="F57" s="7">
        <v>137</v>
      </c>
      <c r="G57" s="7" t="s">
        <v>236</v>
      </c>
      <c r="H57" s="7" t="s">
        <v>189</v>
      </c>
      <c r="I57" s="9">
        <v>780</v>
      </c>
      <c r="J57" s="9">
        <v>70</v>
      </c>
    </row>
    <row r="58" ht="24.95" customHeight="1" spans="1:10">
      <c r="A58" s="7">
        <v>55</v>
      </c>
      <c r="B58" s="7" t="s">
        <v>145</v>
      </c>
      <c r="C58" s="7" t="s">
        <v>146</v>
      </c>
      <c r="D58" s="51">
        <v>488</v>
      </c>
      <c r="E58" s="9">
        <v>80</v>
      </c>
      <c r="F58" s="7">
        <v>138</v>
      </c>
      <c r="G58" s="7" t="s">
        <v>103</v>
      </c>
      <c r="H58" s="10" t="s">
        <v>64</v>
      </c>
      <c r="I58" s="9">
        <v>1588</v>
      </c>
      <c r="J58" s="12">
        <v>75</v>
      </c>
    </row>
    <row r="59" ht="24.95" customHeight="1" spans="1:10">
      <c r="A59" s="7">
        <v>56</v>
      </c>
      <c r="B59" s="7" t="s">
        <v>148</v>
      </c>
      <c r="C59" s="7" t="s">
        <v>146</v>
      </c>
      <c r="D59" s="51">
        <v>328</v>
      </c>
      <c r="E59" s="9">
        <v>80</v>
      </c>
      <c r="F59" s="7">
        <v>139</v>
      </c>
      <c r="G59" s="7" t="s">
        <v>105</v>
      </c>
      <c r="H59" s="18"/>
      <c r="I59" s="9">
        <v>295</v>
      </c>
      <c r="J59" s="19"/>
    </row>
    <row r="60" ht="24.95" customHeight="1" spans="1:10">
      <c r="A60" s="7">
        <v>57</v>
      </c>
      <c r="B60" s="7" t="s">
        <v>150</v>
      </c>
      <c r="C60" s="7" t="s">
        <v>24</v>
      </c>
      <c r="D60" s="8">
        <v>120</v>
      </c>
      <c r="E60" s="9">
        <v>30</v>
      </c>
      <c r="F60" s="7">
        <v>140</v>
      </c>
      <c r="G60" s="7" t="s">
        <v>220</v>
      </c>
      <c r="H60" s="11"/>
      <c r="I60" s="9">
        <v>60</v>
      </c>
      <c r="J60" s="13"/>
    </row>
    <row r="61" ht="24.95" customHeight="1" spans="1:10">
      <c r="A61" s="7">
        <v>58</v>
      </c>
      <c r="B61" s="7" t="s">
        <v>152</v>
      </c>
      <c r="C61" s="7" t="s">
        <v>26</v>
      </c>
      <c r="D61" s="8">
        <v>864</v>
      </c>
      <c r="E61" s="9">
        <v>80</v>
      </c>
      <c r="F61" s="7">
        <v>141</v>
      </c>
      <c r="G61" s="7" t="s">
        <v>141</v>
      </c>
      <c r="H61" s="7" t="s">
        <v>26</v>
      </c>
      <c r="I61" s="8">
        <v>3850</v>
      </c>
      <c r="J61" s="9">
        <v>150</v>
      </c>
    </row>
    <row r="62" ht="24.95" customHeight="1" spans="1:10">
      <c r="A62" s="7">
        <v>59</v>
      </c>
      <c r="B62" s="7" t="s">
        <v>154</v>
      </c>
      <c r="C62" s="7" t="s">
        <v>26</v>
      </c>
      <c r="D62" s="8">
        <v>864</v>
      </c>
      <c r="E62" s="9">
        <v>80</v>
      </c>
      <c r="F62" s="7">
        <v>142</v>
      </c>
      <c r="G62" s="7" t="s">
        <v>144</v>
      </c>
      <c r="H62" s="7" t="s">
        <v>26</v>
      </c>
      <c r="I62" s="9">
        <v>576</v>
      </c>
      <c r="J62" s="9">
        <v>150</v>
      </c>
    </row>
    <row r="63" ht="24.95" customHeight="1" spans="1:10">
      <c r="A63" s="7">
        <v>60</v>
      </c>
      <c r="B63" s="7" t="s">
        <v>156</v>
      </c>
      <c r="C63" s="7" t="s">
        <v>26</v>
      </c>
      <c r="D63" s="8">
        <v>2150</v>
      </c>
      <c r="E63" s="9">
        <v>135</v>
      </c>
      <c r="F63" s="7">
        <v>143</v>
      </c>
      <c r="G63" s="7" t="s">
        <v>149</v>
      </c>
      <c r="H63" s="7" t="s">
        <v>26</v>
      </c>
      <c r="I63" s="9">
        <v>560</v>
      </c>
      <c r="J63" s="9">
        <v>40</v>
      </c>
    </row>
    <row r="64" ht="24.95" customHeight="1" spans="1:10">
      <c r="A64" s="7">
        <v>61</v>
      </c>
      <c r="B64" s="7" t="s">
        <v>158</v>
      </c>
      <c r="C64" s="7" t="s">
        <v>26</v>
      </c>
      <c r="D64" s="8">
        <f>680*1.3</f>
        <v>884</v>
      </c>
      <c r="E64" s="9">
        <v>120</v>
      </c>
      <c r="F64" s="7">
        <v>144</v>
      </c>
      <c r="G64" s="7" t="s">
        <v>151</v>
      </c>
      <c r="H64" s="7" t="s">
        <v>26</v>
      </c>
      <c r="I64" s="9">
        <v>2350</v>
      </c>
      <c r="J64" s="9">
        <v>80</v>
      </c>
    </row>
    <row r="65" ht="24.95" customHeight="1" spans="1:10">
      <c r="A65" s="7">
        <v>62</v>
      </c>
      <c r="B65" s="7" t="s">
        <v>160</v>
      </c>
      <c r="C65" s="7" t="s">
        <v>26</v>
      </c>
      <c r="D65" s="8">
        <v>1650</v>
      </c>
      <c r="E65" s="9">
        <v>80</v>
      </c>
      <c r="F65" s="7">
        <v>145</v>
      </c>
      <c r="G65" s="14" t="s">
        <v>224</v>
      </c>
      <c r="H65" s="7" t="s">
        <v>24</v>
      </c>
      <c r="I65" s="9">
        <v>680</v>
      </c>
      <c r="J65" s="9">
        <v>50</v>
      </c>
    </row>
    <row r="66" ht="24.95" customHeight="1" spans="1:10">
      <c r="A66" s="7">
        <v>63</v>
      </c>
      <c r="B66" s="7" t="s">
        <v>162</v>
      </c>
      <c r="C66" s="7" t="s">
        <v>26</v>
      </c>
      <c r="D66" s="8">
        <v>1250</v>
      </c>
      <c r="E66" s="9">
        <v>80</v>
      </c>
      <c r="F66" s="7">
        <v>146</v>
      </c>
      <c r="G66" s="14" t="s">
        <v>161</v>
      </c>
      <c r="H66" s="7" t="s">
        <v>24</v>
      </c>
      <c r="I66" s="9">
        <v>1290</v>
      </c>
      <c r="J66" s="9">
        <v>50</v>
      </c>
    </row>
    <row r="67" ht="24.95" customHeight="1" spans="1:10">
      <c r="A67" s="7">
        <v>64</v>
      </c>
      <c r="B67" s="7" t="s">
        <v>164</v>
      </c>
      <c r="C67" s="10" t="s">
        <v>64</v>
      </c>
      <c r="D67" s="8">
        <v>1480</v>
      </c>
      <c r="E67" s="12">
        <v>115</v>
      </c>
      <c r="F67" s="7">
        <v>147</v>
      </c>
      <c r="G67" s="14" t="s">
        <v>171</v>
      </c>
      <c r="H67" s="7" t="s">
        <v>26</v>
      </c>
      <c r="I67" s="9">
        <v>520</v>
      </c>
      <c r="J67" s="9">
        <v>150</v>
      </c>
    </row>
    <row r="68" ht="24.95" customHeight="1" spans="1:10">
      <c r="A68" s="7">
        <v>65</v>
      </c>
      <c r="B68" s="7" t="s">
        <v>166</v>
      </c>
      <c r="C68" s="18"/>
      <c r="D68" s="8">
        <v>430</v>
      </c>
      <c r="E68" s="19"/>
      <c r="F68" s="7">
        <v>148</v>
      </c>
      <c r="G68" s="14" t="s">
        <v>173</v>
      </c>
      <c r="H68" s="7" t="s">
        <v>26</v>
      </c>
      <c r="I68" s="9">
        <v>300</v>
      </c>
      <c r="J68" s="9">
        <v>50</v>
      </c>
    </row>
    <row r="69" ht="24.95" customHeight="1" spans="1:10">
      <c r="A69" s="7">
        <v>66</v>
      </c>
      <c r="B69" s="7" t="s">
        <v>168</v>
      </c>
      <c r="C69" s="18"/>
      <c r="D69" s="8">
        <v>185</v>
      </c>
      <c r="E69" s="19"/>
      <c r="F69" s="7">
        <v>149</v>
      </c>
      <c r="G69" s="14" t="s">
        <v>175</v>
      </c>
      <c r="H69" s="7" t="s">
        <v>26</v>
      </c>
      <c r="I69" s="9">
        <v>335</v>
      </c>
      <c r="J69" s="9">
        <v>60</v>
      </c>
    </row>
    <row r="70" ht="24.95" customHeight="1" spans="1:10">
      <c r="A70" s="7">
        <v>67</v>
      </c>
      <c r="B70" s="7" t="s">
        <v>170</v>
      </c>
      <c r="C70" s="18"/>
      <c r="D70" s="8">
        <v>550</v>
      </c>
      <c r="E70" s="19"/>
      <c r="F70" s="7">
        <v>150</v>
      </c>
      <c r="G70" s="14" t="s">
        <v>177</v>
      </c>
      <c r="H70" s="7" t="s">
        <v>26</v>
      </c>
      <c r="I70" s="9">
        <v>1350</v>
      </c>
      <c r="J70" s="9">
        <v>200</v>
      </c>
    </row>
    <row r="71" ht="24.95" customHeight="1" spans="1:10">
      <c r="A71" s="7">
        <v>68</v>
      </c>
      <c r="B71" s="7" t="s">
        <v>172</v>
      </c>
      <c r="C71" s="11"/>
      <c r="D71" s="8">
        <v>230</v>
      </c>
      <c r="E71" s="13"/>
      <c r="F71" s="7">
        <v>151</v>
      </c>
      <c r="G71" s="14" t="s">
        <v>179</v>
      </c>
      <c r="H71" s="7" t="s">
        <v>26</v>
      </c>
      <c r="I71" s="9">
        <v>1200</v>
      </c>
      <c r="J71" s="9" t="s">
        <v>27</v>
      </c>
    </row>
    <row r="72" ht="24.95" customHeight="1" spans="1:10">
      <c r="A72" s="7">
        <v>69</v>
      </c>
      <c r="B72" s="7" t="s">
        <v>174</v>
      </c>
      <c r="C72" s="10" t="s">
        <v>64</v>
      </c>
      <c r="D72" s="8">
        <v>1380</v>
      </c>
      <c r="E72" s="12">
        <v>90</v>
      </c>
      <c r="F72" s="7">
        <v>152</v>
      </c>
      <c r="G72" s="14" t="s">
        <v>226</v>
      </c>
      <c r="H72" s="7" t="s">
        <v>26</v>
      </c>
      <c r="I72" s="9">
        <v>580</v>
      </c>
      <c r="J72" s="9">
        <v>50</v>
      </c>
    </row>
    <row r="73" ht="24.95" customHeight="1" spans="1:10">
      <c r="A73" s="7">
        <v>70</v>
      </c>
      <c r="B73" s="7" t="s">
        <v>176</v>
      </c>
      <c r="C73" s="18"/>
      <c r="D73" s="8">
        <v>450</v>
      </c>
      <c r="E73" s="19"/>
      <c r="F73" s="7">
        <v>153</v>
      </c>
      <c r="G73" s="14" t="s">
        <v>183</v>
      </c>
      <c r="H73" s="7" t="s">
        <v>26</v>
      </c>
      <c r="I73" s="9">
        <v>3680</v>
      </c>
      <c r="J73" s="9">
        <v>350</v>
      </c>
    </row>
    <row r="74" ht="24.95" customHeight="1" spans="1:10">
      <c r="A74" s="7">
        <v>71</v>
      </c>
      <c r="B74" s="7" t="s">
        <v>178</v>
      </c>
      <c r="C74" s="11"/>
      <c r="D74" s="8">
        <v>185</v>
      </c>
      <c r="E74" s="13"/>
      <c r="F74" s="7">
        <v>154</v>
      </c>
      <c r="G74" s="14" t="s">
        <v>227</v>
      </c>
      <c r="H74" s="14" t="s">
        <v>186</v>
      </c>
      <c r="I74" s="9">
        <v>120</v>
      </c>
      <c r="J74" s="9">
        <v>100</v>
      </c>
    </row>
    <row r="75" ht="24.95" customHeight="1" spans="1:10">
      <c r="A75" s="7">
        <v>72</v>
      </c>
      <c r="B75" s="7" t="s">
        <v>180</v>
      </c>
      <c r="C75" s="7" t="s">
        <v>26</v>
      </c>
      <c r="D75" s="8">
        <v>230</v>
      </c>
      <c r="E75" s="9">
        <v>90</v>
      </c>
      <c r="F75" s="7">
        <v>155</v>
      </c>
      <c r="G75" s="14" t="s">
        <v>188</v>
      </c>
      <c r="H75" s="14" t="s">
        <v>189</v>
      </c>
      <c r="I75" s="9">
        <v>758</v>
      </c>
      <c r="J75" s="9" t="s">
        <v>27</v>
      </c>
    </row>
    <row r="76" ht="24.95" customHeight="1" spans="1:10">
      <c r="A76" s="7">
        <v>73</v>
      </c>
      <c r="B76" s="7" t="s">
        <v>182</v>
      </c>
      <c r="C76" s="7" t="s">
        <v>26</v>
      </c>
      <c r="D76" s="8">
        <v>3880</v>
      </c>
      <c r="E76" s="9">
        <v>120</v>
      </c>
      <c r="F76" s="7">
        <v>156</v>
      </c>
      <c r="G76" s="14" t="s">
        <v>191</v>
      </c>
      <c r="H76" s="14" t="s">
        <v>99</v>
      </c>
      <c r="I76" s="9">
        <v>1248</v>
      </c>
      <c r="J76" s="9">
        <v>25</v>
      </c>
    </row>
    <row r="77" ht="24.95" customHeight="1" spans="1:10">
      <c r="A77" s="7">
        <v>74</v>
      </c>
      <c r="B77" s="7" t="s">
        <v>237</v>
      </c>
      <c r="C77" s="7" t="s">
        <v>99</v>
      </c>
      <c r="D77" s="8">
        <v>4224</v>
      </c>
      <c r="E77" s="9">
        <v>350</v>
      </c>
      <c r="F77" s="7">
        <v>157</v>
      </c>
      <c r="G77" s="14" t="s">
        <v>193</v>
      </c>
      <c r="H77" s="14" t="s">
        <v>99</v>
      </c>
      <c r="I77" s="9">
        <v>1248</v>
      </c>
      <c r="J77" s="9">
        <v>25</v>
      </c>
    </row>
    <row r="78" ht="24.95" customHeight="1" spans="1:10">
      <c r="A78" s="7">
        <v>75</v>
      </c>
      <c r="B78" s="7" t="s">
        <v>184</v>
      </c>
      <c r="C78" s="7" t="s">
        <v>24</v>
      </c>
      <c r="D78" s="8">
        <f>1100*1.8</f>
        <v>1980</v>
      </c>
      <c r="E78" s="9">
        <v>200</v>
      </c>
      <c r="F78" s="7">
        <v>158</v>
      </c>
      <c r="G78" s="14" t="s">
        <v>195</v>
      </c>
      <c r="H78" s="14" t="s">
        <v>186</v>
      </c>
      <c r="I78" s="9">
        <v>48</v>
      </c>
      <c r="J78" s="9">
        <v>60</v>
      </c>
    </row>
    <row r="79" ht="24.95" customHeight="1" spans="1:10">
      <c r="A79" s="7">
        <v>76</v>
      </c>
      <c r="B79" s="7" t="s">
        <v>228</v>
      </c>
      <c r="C79" s="7" t="s">
        <v>24</v>
      </c>
      <c r="D79" s="8">
        <f>1480*1.2</f>
        <v>1776</v>
      </c>
      <c r="E79" s="9">
        <v>95</v>
      </c>
      <c r="F79" s="7">
        <v>159</v>
      </c>
      <c r="G79" s="14" t="s">
        <v>197</v>
      </c>
      <c r="H79" s="14" t="s">
        <v>186</v>
      </c>
      <c r="I79" s="9">
        <v>28</v>
      </c>
      <c r="J79" s="9">
        <v>120</v>
      </c>
    </row>
    <row r="80" ht="24.95" customHeight="1" spans="1:10">
      <c r="A80" s="7">
        <v>77</v>
      </c>
      <c r="B80" s="7" t="s">
        <v>230</v>
      </c>
      <c r="C80" s="7" t="s">
        <v>26</v>
      </c>
      <c r="D80" s="8">
        <v>375</v>
      </c>
      <c r="E80" s="9">
        <v>75</v>
      </c>
      <c r="F80" s="7">
        <v>160</v>
      </c>
      <c r="G80" s="14" t="s">
        <v>229</v>
      </c>
      <c r="H80" s="14" t="s">
        <v>26</v>
      </c>
      <c r="I80" s="9">
        <v>80</v>
      </c>
      <c r="J80" s="9">
        <v>30</v>
      </c>
    </row>
    <row r="81" ht="24.95" customHeight="1" spans="1:10">
      <c r="A81" s="7">
        <v>78</v>
      </c>
      <c r="B81" s="7" t="s">
        <v>190</v>
      </c>
      <c r="C81" s="7" t="s">
        <v>24</v>
      </c>
      <c r="D81" s="8">
        <v>280</v>
      </c>
      <c r="E81" s="9">
        <v>45</v>
      </c>
      <c r="F81" s="7">
        <v>161</v>
      </c>
      <c r="G81" s="14" t="s">
        <v>199</v>
      </c>
      <c r="H81" s="7" t="s">
        <v>26</v>
      </c>
      <c r="I81" s="9">
        <v>354</v>
      </c>
      <c r="J81" s="9">
        <v>30</v>
      </c>
    </row>
    <row r="82" ht="24.95" customHeight="1" spans="1:10">
      <c r="A82" s="7">
        <v>79</v>
      </c>
      <c r="B82" s="7" t="s">
        <v>192</v>
      </c>
      <c r="C82" s="7" t="s">
        <v>24</v>
      </c>
      <c r="D82" s="8">
        <f>1150*1.3</f>
        <v>1495</v>
      </c>
      <c r="E82" s="9">
        <v>120</v>
      </c>
      <c r="F82" s="7">
        <v>162</v>
      </c>
      <c r="G82" s="14" t="s">
        <v>201</v>
      </c>
      <c r="H82" s="7" t="s">
        <v>26</v>
      </c>
      <c r="I82" s="9">
        <v>24</v>
      </c>
      <c r="J82" s="9">
        <v>10</v>
      </c>
    </row>
    <row r="83" ht="24.95" customHeight="1" spans="1:10">
      <c r="A83" s="7">
        <v>80</v>
      </c>
      <c r="B83" s="7" t="s">
        <v>194</v>
      </c>
      <c r="C83" s="7" t="s">
        <v>26</v>
      </c>
      <c r="D83" s="9">
        <v>95</v>
      </c>
      <c r="E83" s="9">
        <v>30</v>
      </c>
      <c r="F83" s="7">
        <v>163</v>
      </c>
      <c r="G83" s="14" t="s">
        <v>203</v>
      </c>
      <c r="H83" s="7" t="s">
        <v>22</v>
      </c>
      <c r="I83" s="9">
        <v>144</v>
      </c>
      <c r="J83" s="39">
        <v>80</v>
      </c>
    </row>
    <row r="84" ht="24.95" customHeight="1" spans="1:10">
      <c r="A84" s="7">
        <v>81</v>
      </c>
      <c r="B84" s="34" t="s">
        <v>196</v>
      </c>
      <c r="C84" s="34" t="s">
        <v>24</v>
      </c>
      <c r="D84" s="8">
        <f>2350*1.5</f>
        <v>3525</v>
      </c>
      <c r="E84" s="9">
        <v>150</v>
      </c>
      <c r="F84" s="7">
        <v>164</v>
      </c>
      <c r="G84" s="14" t="s">
        <v>205</v>
      </c>
      <c r="H84" s="7" t="s">
        <v>206</v>
      </c>
      <c r="I84" s="23">
        <v>112</v>
      </c>
      <c r="J84" s="23" t="s">
        <v>27</v>
      </c>
    </row>
    <row r="85" ht="24.95" customHeight="1" spans="1:5">
      <c r="A85" s="7">
        <v>82</v>
      </c>
      <c r="B85" s="34" t="s">
        <v>198</v>
      </c>
      <c r="C85" s="34" t="s">
        <v>24</v>
      </c>
      <c r="D85" s="8">
        <v>260</v>
      </c>
      <c r="E85" s="9">
        <v>70</v>
      </c>
    </row>
    <row r="86" ht="24.95" customHeight="1" spans="1:5">
      <c r="A86" s="7">
        <v>83</v>
      </c>
      <c r="B86" s="34" t="s">
        <v>200</v>
      </c>
      <c r="C86" s="34" t="s">
        <v>24</v>
      </c>
      <c r="D86" s="8">
        <v>480</v>
      </c>
      <c r="E86" s="9">
        <v>80</v>
      </c>
    </row>
    <row r="87" ht="24.95" customHeight="1" spans="1:4">
      <c r="A87" s="20"/>
      <c r="B87" s="20"/>
      <c r="C87" s="20"/>
      <c r="D87" s="20"/>
    </row>
    <row r="88" spans="1:4">
      <c r="A88" s="20"/>
      <c r="B88" s="20"/>
      <c r="C88" s="20"/>
      <c r="D88" s="20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1"/>
      <c r="B95" s="21"/>
      <c r="C95" s="21"/>
      <c r="D95" s="22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0"/>
      <c r="B99" s="20"/>
      <c r="C99" s="20"/>
      <c r="D99" s="20"/>
    </row>
    <row r="100" spans="1:4">
      <c r="A100" s="20"/>
      <c r="B100" s="20"/>
      <c r="C100" s="20"/>
      <c r="D100" s="20"/>
    </row>
    <row r="101" spans="1:3">
      <c r="A101" s="2"/>
      <c r="B101" s="20"/>
      <c r="C101" s="20"/>
    </row>
    <row r="102" spans="1:3">
      <c r="A102" s="2"/>
      <c r="B102" s="2"/>
      <c r="C102" s="20"/>
    </row>
    <row r="103" spans="1:3">
      <c r="A103" s="2"/>
      <c r="B103" s="2"/>
      <c r="C103" s="20"/>
    </row>
    <row r="104" spans="1:3">
      <c r="A104" s="2"/>
      <c r="B104" s="2"/>
      <c r="C104" s="20"/>
    </row>
    <row r="105" spans="1:3">
      <c r="A105" s="2"/>
      <c r="B105" s="2"/>
      <c r="C105" s="20"/>
    </row>
    <row r="106" spans="1:3">
      <c r="A106" s="2"/>
      <c r="B106" s="2"/>
      <c r="C106" s="20"/>
    </row>
    <row r="107" spans="1:3">
      <c r="A107" s="2"/>
      <c r="B107" s="2"/>
      <c r="C107" s="20"/>
    </row>
    <row r="108" spans="1:3">
      <c r="A108" s="2"/>
      <c r="B108" s="2"/>
      <c r="C108" s="20"/>
    </row>
    <row r="109" spans="1:3">
      <c r="A109" s="2"/>
      <c r="B109" s="2"/>
      <c r="C109" s="2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</sheetData>
  <mergeCells count="15">
    <mergeCell ref="A2:J2"/>
    <mergeCell ref="C23:C24"/>
    <mergeCell ref="C67:C71"/>
    <mergeCell ref="C72:C74"/>
    <mergeCell ref="E23:E24"/>
    <mergeCell ref="E67:E71"/>
    <mergeCell ref="E72:E74"/>
    <mergeCell ref="H28:H35"/>
    <mergeCell ref="H39:H42"/>
    <mergeCell ref="H44:H46"/>
    <mergeCell ref="H58:H60"/>
    <mergeCell ref="J28:J35"/>
    <mergeCell ref="J39:J42"/>
    <mergeCell ref="J44:J46"/>
    <mergeCell ref="J58:J60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0"/>
  <sheetViews>
    <sheetView view="pageBreakPreview" zoomScale="115" zoomScaleNormal="100" topLeftCell="A71" workbookViewId="0">
      <selection activeCell="F81" sqref="F81:F83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238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80</v>
      </c>
      <c r="G4" s="14" t="s">
        <v>194</v>
      </c>
      <c r="H4" s="7" t="s">
        <v>26</v>
      </c>
      <c r="I4" s="9">
        <v>95</v>
      </c>
      <c r="J4" s="9">
        <v>30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96</v>
      </c>
      <c r="E5" s="9" t="s">
        <v>27</v>
      </c>
      <c r="F5" s="7">
        <v>81</v>
      </c>
      <c r="G5" s="34" t="s">
        <v>196</v>
      </c>
      <c r="H5" s="34" t="s">
        <v>24</v>
      </c>
      <c r="I5" s="8">
        <f>2350*1.5</f>
        <v>3525</v>
      </c>
      <c r="J5" s="9">
        <v>150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144</v>
      </c>
      <c r="E6" s="9">
        <v>16</v>
      </c>
      <c r="F6" s="7">
        <v>82</v>
      </c>
      <c r="G6" s="34" t="s">
        <v>198</v>
      </c>
      <c r="H6" s="34" t="s">
        <v>24</v>
      </c>
      <c r="I6" s="8">
        <v>260</v>
      </c>
      <c r="J6" s="9">
        <v>70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168</v>
      </c>
      <c r="E7" s="9">
        <v>16</v>
      </c>
      <c r="F7" s="7">
        <v>83</v>
      </c>
      <c r="G7" s="34" t="s">
        <v>200</v>
      </c>
      <c r="H7" s="34" t="s">
        <v>24</v>
      </c>
      <c r="I7" s="8">
        <v>480</v>
      </c>
      <c r="J7" s="9">
        <v>80</v>
      </c>
    </row>
    <row r="8" ht="24.95" customHeight="1" spans="1:10">
      <c r="A8" s="7">
        <v>5</v>
      </c>
      <c r="B8" s="7" t="s">
        <v>209</v>
      </c>
      <c r="C8" s="7" t="s">
        <v>26</v>
      </c>
      <c r="D8" s="8">
        <v>1280</v>
      </c>
      <c r="E8" s="9">
        <v>125</v>
      </c>
      <c r="F8" s="7">
        <v>84</v>
      </c>
      <c r="G8" s="7" t="s">
        <v>202</v>
      </c>
      <c r="H8" s="7" t="s">
        <v>26</v>
      </c>
      <c r="I8" s="8">
        <v>480</v>
      </c>
      <c r="J8" s="9">
        <v>70</v>
      </c>
    </row>
    <row r="9" ht="24.95" customHeight="1" spans="1:10">
      <c r="A9" s="7">
        <v>6</v>
      </c>
      <c r="B9" s="7" t="s">
        <v>210</v>
      </c>
      <c r="C9" s="7" t="s">
        <v>26</v>
      </c>
      <c r="D9" s="8">
        <v>448</v>
      </c>
      <c r="E9" s="9">
        <v>50</v>
      </c>
      <c r="F9" s="7">
        <v>85</v>
      </c>
      <c r="G9" s="7" t="s">
        <v>204</v>
      </c>
      <c r="H9" s="7" t="s">
        <v>26</v>
      </c>
      <c r="I9" s="8">
        <v>520</v>
      </c>
      <c r="J9" s="9">
        <v>70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180</v>
      </c>
      <c r="E10" s="9">
        <v>115</v>
      </c>
      <c r="F10" s="7">
        <v>86</v>
      </c>
      <c r="G10" s="7" t="s">
        <v>208</v>
      </c>
      <c r="H10" s="7" t="s">
        <v>24</v>
      </c>
      <c r="I10" s="8">
        <v>3380</v>
      </c>
      <c r="J10" s="9">
        <v>250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96</v>
      </c>
      <c r="E11" s="9">
        <v>60</v>
      </c>
      <c r="F11" s="7">
        <v>87</v>
      </c>
      <c r="G11" s="7" t="s">
        <v>23</v>
      </c>
      <c r="H11" s="7" t="s">
        <v>24</v>
      </c>
      <c r="I11" s="8">
        <v>580</v>
      </c>
      <c r="J11" s="9">
        <v>80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96</v>
      </c>
      <c r="E12" s="9">
        <v>50</v>
      </c>
      <c r="F12" s="7">
        <v>88</v>
      </c>
      <c r="G12" s="7" t="s">
        <v>28</v>
      </c>
      <c r="H12" s="7" t="s">
        <v>26</v>
      </c>
      <c r="I12" s="8">
        <v>2650</v>
      </c>
      <c r="J12" s="9">
        <v>140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120</v>
      </c>
      <c r="E13" s="9">
        <v>60</v>
      </c>
      <c r="F13" s="7">
        <v>89</v>
      </c>
      <c r="G13" s="7" t="s">
        <v>30</v>
      </c>
      <c r="H13" s="7" t="s">
        <v>24</v>
      </c>
      <c r="I13" s="8">
        <v>650</v>
      </c>
      <c r="J13" s="9">
        <v>80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64</v>
      </c>
      <c r="E14" s="9">
        <v>60</v>
      </c>
      <c r="F14" s="7">
        <v>90</v>
      </c>
      <c r="G14" s="7" t="s">
        <v>32</v>
      </c>
      <c r="H14" s="7" t="s">
        <v>26</v>
      </c>
      <c r="I14" s="8">
        <v>4300</v>
      </c>
      <c r="J14" s="9">
        <v>190</v>
      </c>
    </row>
    <row r="15" ht="24.95" customHeight="1" spans="1:10">
      <c r="A15" s="7">
        <v>12</v>
      </c>
      <c r="B15" s="7" t="s">
        <v>211</v>
      </c>
      <c r="C15" s="7" t="s">
        <v>212</v>
      </c>
      <c r="D15" s="8">
        <v>108</v>
      </c>
      <c r="E15" s="9">
        <v>10</v>
      </c>
      <c r="F15" s="7">
        <v>91</v>
      </c>
      <c r="G15" s="7" t="s">
        <v>34</v>
      </c>
      <c r="H15" s="7" t="s">
        <v>26</v>
      </c>
      <c r="I15" s="8">
        <v>208</v>
      </c>
      <c r="J15" s="9">
        <v>50</v>
      </c>
    </row>
    <row r="16" ht="24.95" customHeight="1" spans="1:10">
      <c r="A16" s="7">
        <v>13</v>
      </c>
      <c r="B16" s="7" t="s">
        <v>49</v>
      </c>
      <c r="C16" s="7" t="s">
        <v>50</v>
      </c>
      <c r="D16" s="8">
        <v>2750</v>
      </c>
      <c r="E16" s="9">
        <v>105</v>
      </c>
      <c r="F16" s="7">
        <v>92</v>
      </c>
      <c r="G16" s="7" t="s">
        <v>38</v>
      </c>
      <c r="H16" s="7" t="s">
        <v>26</v>
      </c>
      <c r="I16" s="8">
        <v>1650</v>
      </c>
      <c r="J16" s="9">
        <v>110</v>
      </c>
    </row>
    <row r="17" ht="24.95" customHeight="1" spans="1:10">
      <c r="A17" s="7">
        <v>14</v>
      </c>
      <c r="B17" s="7" t="s">
        <v>52</v>
      </c>
      <c r="C17" s="7" t="s">
        <v>50</v>
      </c>
      <c r="D17" s="8">
        <v>1690</v>
      </c>
      <c r="E17" s="9">
        <v>115</v>
      </c>
      <c r="F17" s="7">
        <v>93</v>
      </c>
      <c r="G17" s="7" t="s">
        <v>213</v>
      </c>
      <c r="H17" s="7" t="s">
        <v>26</v>
      </c>
      <c r="I17" s="8">
        <v>220</v>
      </c>
      <c r="J17" s="9">
        <v>90</v>
      </c>
    </row>
    <row r="18" ht="24.95" customHeight="1" spans="1:10">
      <c r="A18" s="7">
        <v>15</v>
      </c>
      <c r="B18" s="7" t="s">
        <v>54</v>
      </c>
      <c r="C18" s="7" t="s">
        <v>24</v>
      </c>
      <c r="D18" s="8">
        <v>360</v>
      </c>
      <c r="E18" s="9">
        <v>50</v>
      </c>
      <c r="F18" s="7">
        <v>94</v>
      </c>
      <c r="G18" s="7" t="s">
        <v>214</v>
      </c>
      <c r="H18" s="7" t="s">
        <v>26</v>
      </c>
      <c r="I18" s="8">
        <v>650</v>
      </c>
      <c r="J18" s="9">
        <v>110</v>
      </c>
    </row>
    <row r="19" ht="24.95" customHeight="1" spans="1:10">
      <c r="A19" s="7">
        <v>16</v>
      </c>
      <c r="B19" s="7" t="s">
        <v>56</v>
      </c>
      <c r="C19" s="7" t="s">
        <v>26</v>
      </c>
      <c r="D19" s="8">
        <v>736</v>
      </c>
      <c r="E19" s="9">
        <v>60</v>
      </c>
      <c r="F19" s="7">
        <v>95</v>
      </c>
      <c r="G19" s="7" t="s">
        <v>40</v>
      </c>
      <c r="H19" s="7" t="s">
        <v>26</v>
      </c>
      <c r="I19" s="8">
        <v>936</v>
      </c>
      <c r="J19" s="9">
        <v>120</v>
      </c>
    </row>
    <row r="20" ht="24.95" customHeight="1" spans="1:10">
      <c r="A20" s="7">
        <v>17</v>
      </c>
      <c r="B20" s="7" t="s">
        <v>58</v>
      </c>
      <c r="C20" s="7" t="s">
        <v>26</v>
      </c>
      <c r="D20" s="8">
        <v>344</v>
      </c>
      <c r="E20" s="9">
        <v>60</v>
      </c>
      <c r="F20" s="7">
        <v>96</v>
      </c>
      <c r="G20" s="7" t="s">
        <v>42</v>
      </c>
      <c r="H20" s="7" t="s">
        <v>26</v>
      </c>
      <c r="I20" s="8">
        <v>595</v>
      </c>
      <c r="J20" s="9">
        <v>135</v>
      </c>
    </row>
    <row r="21" ht="24.95" customHeight="1" spans="1:10">
      <c r="A21" s="7">
        <v>18</v>
      </c>
      <c r="B21" s="7" t="s">
        <v>215</v>
      </c>
      <c r="C21" s="7" t="s">
        <v>26</v>
      </c>
      <c r="D21" s="8">
        <v>435</v>
      </c>
      <c r="E21" s="9">
        <v>55</v>
      </c>
      <c r="F21" s="7">
        <v>97</v>
      </c>
      <c r="G21" s="7" t="s">
        <v>44</v>
      </c>
      <c r="H21" s="7" t="s">
        <v>24</v>
      </c>
      <c r="I21" s="8">
        <v>280</v>
      </c>
      <c r="J21" s="9">
        <v>100</v>
      </c>
    </row>
    <row r="22" ht="24.95" customHeight="1" spans="1:10">
      <c r="A22" s="7">
        <v>19</v>
      </c>
      <c r="B22" s="7" t="s">
        <v>217</v>
      </c>
      <c r="C22" s="7" t="s">
        <v>26</v>
      </c>
      <c r="D22" s="8">
        <v>1980</v>
      </c>
      <c r="E22" s="9">
        <v>90</v>
      </c>
      <c r="F22" s="7">
        <v>98</v>
      </c>
      <c r="G22" s="7" t="s">
        <v>216</v>
      </c>
      <c r="H22" s="7" t="s">
        <v>26</v>
      </c>
      <c r="I22" s="8">
        <v>2280</v>
      </c>
      <c r="J22" s="9">
        <v>50</v>
      </c>
    </row>
    <row r="23" ht="24.95" customHeight="1" spans="1:10">
      <c r="A23" s="7">
        <v>20</v>
      </c>
      <c r="B23" s="7" t="s">
        <v>60</v>
      </c>
      <c r="C23" s="10" t="s">
        <v>64</v>
      </c>
      <c r="D23" s="8">
        <f>780*1.25</f>
        <v>975</v>
      </c>
      <c r="E23" s="9">
        <v>105</v>
      </c>
      <c r="F23" s="7">
        <v>99</v>
      </c>
      <c r="G23" s="7" t="s">
        <v>218</v>
      </c>
      <c r="H23" s="7" t="s">
        <v>26</v>
      </c>
      <c r="I23" s="8">
        <v>480</v>
      </c>
      <c r="J23" s="9">
        <v>30</v>
      </c>
    </row>
    <row r="24" ht="24.95" customHeight="1" spans="1:10">
      <c r="A24" s="7">
        <v>21</v>
      </c>
      <c r="B24" s="7" t="s">
        <v>62</v>
      </c>
      <c r="C24" s="11"/>
      <c r="D24" s="8">
        <v>1100</v>
      </c>
      <c r="E24" s="9"/>
      <c r="F24" s="7">
        <v>100</v>
      </c>
      <c r="G24" s="7" t="s">
        <v>48</v>
      </c>
      <c r="H24" s="7" t="s">
        <v>26</v>
      </c>
      <c r="I24" s="8">
        <v>2190</v>
      </c>
      <c r="J24" s="9">
        <v>120</v>
      </c>
    </row>
    <row r="25" ht="24.95" customHeight="1" spans="1:10">
      <c r="A25" s="7">
        <v>22</v>
      </c>
      <c r="B25" s="7" t="s">
        <v>65</v>
      </c>
      <c r="C25" s="7" t="s">
        <v>26</v>
      </c>
      <c r="D25" s="8">
        <v>175</v>
      </c>
      <c r="E25" s="9">
        <v>35</v>
      </c>
      <c r="F25" s="7">
        <v>101</v>
      </c>
      <c r="G25" s="7" t="s">
        <v>51</v>
      </c>
      <c r="H25" s="7" t="s">
        <v>26</v>
      </c>
      <c r="I25" s="9">
        <v>260</v>
      </c>
      <c r="J25" s="9">
        <v>120</v>
      </c>
    </row>
    <row r="26" ht="24.95" customHeight="1" spans="1:10">
      <c r="A26" s="7">
        <v>23</v>
      </c>
      <c r="B26" s="7" t="s">
        <v>67</v>
      </c>
      <c r="C26" s="7" t="s">
        <v>26</v>
      </c>
      <c r="D26" s="8">
        <v>2350</v>
      </c>
      <c r="E26" s="9">
        <v>60</v>
      </c>
      <c r="F26" s="7">
        <v>102</v>
      </c>
      <c r="G26" s="7" t="s">
        <v>53</v>
      </c>
      <c r="H26" s="7" t="s">
        <v>24</v>
      </c>
      <c r="I26" s="8">
        <v>5200</v>
      </c>
      <c r="J26" s="9">
        <v>135</v>
      </c>
    </row>
    <row r="27" ht="24.95" customHeight="1" spans="1:10">
      <c r="A27" s="7">
        <v>24</v>
      </c>
      <c r="B27" s="7" t="s">
        <v>69</v>
      </c>
      <c r="C27" s="7" t="s">
        <v>26</v>
      </c>
      <c r="D27" s="8">
        <v>820</v>
      </c>
      <c r="E27" s="9">
        <v>40</v>
      </c>
      <c r="F27" s="7">
        <v>103</v>
      </c>
      <c r="G27" s="7" t="s">
        <v>55</v>
      </c>
      <c r="H27" s="7" t="s">
        <v>24</v>
      </c>
      <c r="I27" s="8">
        <v>3200</v>
      </c>
      <c r="J27" s="9">
        <v>100</v>
      </c>
    </row>
    <row r="28" ht="24.95" customHeight="1" spans="1:10">
      <c r="A28" s="7">
        <v>25</v>
      </c>
      <c r="B28" s="7" t="s">
        <v>71</v>
      </c>
      <c r="C28" s="7" t="s">
        <v>26</v>
      </c>
      <c r="D28" s="8">
        <v>1690</v>
      </c>
      <c r="E28" s="9">
        <v>120</v>
      </c>
      <c r="F28" s="7">
        <v>104</v>
      </c>
      <c r="G28" s="7" t="s">
        <v>233</v>
      </c>
      <c r="H28" s="7" t="s">
        <v>26</v>
      </c>
      <c r="I28" s="8">
        <v>350</v>
      </c>
      <c r="J28" s="9">
        <v>150</v>
      </c>
    </row>
    <row r="29" ht="24.95" customHeight="1" spans="1:10">
      <c r="A29" s="7">
        <v>26</v>
      </c>
      <c r="B29" s="7" t="s">
        <v>73</v>
      </c>
      <c r="C29" s="7" t="s">
        <v>26</v>
      </c>
      <c r="D29" s="8">
        <v>1270</v>
      </c>
      <c r="E29" s="9">
        <v>120</v>
      </c>
      <c r="F29" s="7">
        <v>105</v>
      </c>
      <c r="G29" s="7" t="s">
        <v>61</v>
      </c>
      <c r="H29" s="7" t="s">
        <v>26</v>
      </c>
      <c r="I29" s="9">
        <v>890</v>
      </c>
      <c r="J29" s="9">
        <v>145</v>
      </c>
    </row>
    <row r="30" ht="24.95" customHeight="1" spans="1:10">
      <c r="A30" s="7">
        <v>27</v>
      </c>
      <c r="B30" s="7" t="s">
        <v>75</v>
      </c>
      <c r="C30" s="7" t="s">
        <v>24</v>
      </c>
      <c r="D30" s="8">
        <v>320</v>
      </c>
      <c r="E30" s="9">
        <v>30</v>
      </c>
      <c r="F30" s="7">
        <v>106</v>
      </c>
      <c r="G30" s="7" t="s">
        <v>234</v>
      </c>
      <c r="H30" s="7" t="s">
        <v>26</v>
      </c>
      <c r="I30" s="8">
        <v>1360</v>
      </c>
      <c r="J30" s="9">
        <v>100</v>
      </c>
    </row>
    <row r="31" ht="24.95" customHeight="1" spans="1:10">
      <c r="A31" s="7">
        <v>28</v>
      </c>
      <c r="B31" s="7" t="s">
        <v>77</v>
      </c>
      <c r="C31" s="7" t="s">
        <v>26</v>
      </c>
      <c r="D31" s="8">
        <v>460</v>
      </c>
      <c r="E31" s="9">
        <v>30</v>
      </c>
      <c r="F31" s="7">
        <v>107</v>
      </c>
      <c r="G31" s="7" t="s">
        <v>78</v>
      </c>
      <c r="H31" s="7" t="s">
        <v>26</v>
      </c>
      <c r="I31" s="8">
        <v>2680</v>
      </c>
      <c r="J31" s="9">
        <v>150</v>
      </c>
    </row>
    <row r="32" ht="24.95" customHeight="1" spans="1:10">
      <c r="A32" s="7">
        <v>29</v>
      </c>
      <c r="B32" s="7" t="s">
        <v>79</v>
      </c>
      <c r="C32" s="7" t="s">
        <v>26</v>
      </c>
      <c r="D32" s="8">
        <v>1125</v>
      </c>
      <c r="E32" s="9">
        <v>60</v>
      </c>
      <c r="F32" s="7">
        <v>108</v>
      </c>
      <c r="G32" s="7" t="s">
        <v>80</v>
      </c>
      <c r="H32" s="10" t="s">
        <v>64</v>
      </c>
      <c r="I32" s="8">
        <v>1420</v>
      </c>
      <c r="J32" s="12">
        <v>1680</v>
      </c>
    </row>
    <row r="33" ht="24.95" customHeight="1" spans="1:10">
      <c r="A33" s="7">
        <v>30</v>
      </c>
      <c r="B33" s="7" t="s">
        <v>83</v>
      </c>
      <c r="C33" s="7" t="s">
        <v>26</v>
      </c>
      <c r="D33" s="8">
        <v>750</v>
      </c>
      <c r="E33" s="9">
        <v>120</v>
      </c>
      <c r="F33" s="7">
        <v>109</v>
      </c>
      <c r="G33" s="7" t="s">
        <v>82</v>
      </c>
      <c r="H33" s="18"/>
      <c r="I33" s="9">
        <v>625.5</v>
      </c>
      <c r="J33" s="19"/>
    </row>
    <row r="34" ht="24.95" customHeight="1" spans="1:10">
      <c r="A34" s="7">
        <v>31</v>
      </c>
      <c r="B34" s="7" t="s">
        <v>85</v>
      </c>
      <c r="C34" s="7" t="s">
        <v>26</v>
      </c>
      <c r="D34" s="8">
        <v>585</v>
      </c>
      <c r="E34" s="9">
        <v>60</v>
      </c>
      <c r="F34" s="7">
        <v>110</v>
      </c>
      <c r="G34" s="7" t="s">
        <v>84</v>
      </c>
      <c r="H34" s="18"/>
      <c r="I34" s="9">
        <v>373.5</v>
      </c>
      <c r="J34" s="19"/>
    </row>
    <row r="35" ht="24.95" customHeight="1" spans="1:10">
      <c r="A35" s="7">
        <v>32</v>
      </c>
      <c r="B35" s="7" t="s">
        <v>87</v>
      </c>
      <c r="C35" s="7" t="s">
        <v>64</v>
      </c>
      <c r="D35" s="8">
        <v>2125</v>
      </c>
      <c r="E35" s="9">
        <v>150</v>
      </c>
      <c r="F35" s="7">
        <v>111</v>
      </c>
      <c r="G35" s="7" t="s">
        <v>86</v>
      </c>
      <c r="H35" s="18"/>
      <c r="I35" s="9">
        <v>175.5</v>
      </c>
      <c r="J35" s="19"/>
    </row>
    <row r="36" ht="24.95" customHeight="1" spans="1:10">
      <c r="A36" s="7">
        <v>33</v>
      </c>
      <c r="B36" s="7" t="s">
        <v>89</v>
      </c>
      <c r="C36" s="7" t="s">
        <v>24</v>
      </c>
      <c r="D36" s="8">
        <v>1280</v>
      </c>
      <c r="E36" s="9">
        <v>70</v>
      </c>
      <c r="F36" s="7">
        <v>112</v>
      </c>
      <c r="G36" s="7" t="s">
        <v>88</v>
      </c>
      <c r="H36" s="18"/>
      <c r="I36" s="9">
        <v>189</v>
      </c>
      <c r="J36" s="19"/>
    </row>
    <row r="37" ht="24.95" customHeight="1" spans="1:10">
      <c r="A37" s="7">
        <v>34</v>
      </c>
      <c r="B37" s="7" t="s">
        <v>91</v>
      </c>
      <c r="C37" s="7" t="s">
        <v>24</v>
      </c>
      <c r="D37" s="8">
        <v>1280</v>
      </c>
      <c r="E37" s="9">
        <v>70</v>
      </c>
      <c r="F37" s="7">
        <v>113</v>
      </c>
      <c r="G37" s="7" t="s">
        <v>90</v>
      </c>
      <c r="H37" s="18"/>
      <c r="I37" s="9">
        <v>1233</v>
      </c>
      <c r="J37" s="19"/>
    </row>
    <row r="38" ht="24.95" customHeight="1" spans="1:10">
      <c r="A38" s="7">
        <v>35</v>
      </c>
      <c r="B38" s="7" t="s">
        <v>93</v>
      </c>
      <c r="C38" s="7" t="s">
        <v>26</v>
      </c>
      <c r="D38" s="8">
        <v>1650</v>
      </c>
      <c r="E38" s="9">
        <v>80</v>
      </c>
      <c r="F38" s="7">
        <v>114</v>
      </c>
      <c r="G38" s="7" t="s">
        <v>92</v>
      </c>
      <c r="H38" s="18"/>
      <c r="I38" s="9">
        <v>720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2850</v>
      </c>
      <c r="E39" s="9">
        <v>140</v>
      </c>
      <c r="F39" s="7">
        <v>115</v>
      </c>
      <c r="G39" s="7" t="s">
        <v>94</v>
      </c>
      <c r="H39" s="11"/>
      <c r="I39" s="9">
        <v>3852</v>
      </c>
      <c r="J39" s="13"/>
    </row>
    <row r="40" ht="24.95" customHeight="1" spans="1:10">
      <c r="A40" s="7">
        <v>37</v>
      </c>
      <c r="B40" s="7" t="s">
        <v>97</v>
      </c>
      <c r="C40" s="7" t="s">
        <v>26</v>
      </c>
      <c r="D40" s="8">
        <f>1500*1.3</f>
        <v>1950</v>
      </c>
      <c r="E40" s="9">
        <v>130</v>
      </c>
      <c r="F40" s="7">
        <v>116</v>
      </c>
      <c r="G40" s="7" t="s">
        <v>96</v>
      </c>
      <c r="H40" s="7" t="s">
        <v>26</v>
      </c>
      <c r="I40" s="9">
        <v>6291</v>
      </c>
      <c r="J40" s="9">
        <v>470</v>
      </c>
    </row>
    <row r="41" ht="24.95" customHeight="1" spans="1:10">
      <c r="A41" s="7">
        <v>38</v>
      </c>
      <c r="B41" s="7" t="s">
        <v>100</v>
      </c>
      <c r="C41" s="7" t="s">
        <v>50</v>
      </c>
      <c r="D41" s="8">
        <v>1320</v>
      </c>
      <c r="E41" s="9">
        <v>330</v>
      </c>
      <c r="F41" s="7">
        <v>117</v>
      </c>
      <c r="G41" s="7" t="s">
        <v>98</v>
      </c>
      <c r="H41" s="7" t="s">
        <v>99</v>
      </c>
      <c r="I41" s="9">
        <v>247.5</v>
      </c>
      <c r="J41" s="9">
        <v>470</v>
      </c>
    </row>
    <row r="42" ht="24.95" customHeight="1" spans="1:10">
      <c r="A42" s="7">
        <v>39</v>
      </c>
      <c r="B42" s="7" t="s">
        <v>102</v>
      </c>
      <c r="C42" s="7" t="s">
        <v>64</v>
      </c>
      <c r="D42" s="8">
        <v>3800</v>
      </c>
      <c r="E42" s="9">
        <v>330</v>
      </c>
      <c r="F42" s="7">
        <v>118</v>
      </c>
      <c r="G42" s="7" t="s">
        <v>101</v>
      </c>
      <c r="H42" s="7" t="s">
        <v>26</v>
      </c>
      <c r="I42" s="9">
        <v>585</v>
      </c>
      <c r="J42" s="9">
        <v>70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420</v>
      </c>
      <c r="E43" s="9">
        <v>90</v>
      </c>
      <c r="F43" s="7">
        <v>119</v>
      </c>
      <c r="G43" s="7" t="s">
        <v>109</v>
      </c>
      <c r="H43" s="10" t="s">
        <v>64</v>
      </c>
      <c r="I43" s="8">
        <v>67</v>
      </c>
      <c r="J43" s="12">
        <v>470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f>480*1.8</f>
        <v>864</v>
      </c>
      <c r="E44" s="9">
        <v>330</v>
      </c>
      <c r="F44" s="7">
        <v>120</v>
      </c>
      <c r="G44" s="7" t="s">
        <v>111</v>
      </c>
      <c r="H44" s="18"/>
      <c r="I44" s="8">
        <v>120</v>
      </c>
      <c r="J44" s="19"/>
    </row>
    <row r="45" ht="24.95" customHeight="1" spans="1:10">
      <c r="A45" s="7">
        <v>42</v>
      </c>
      <c r="B45" s="7" t="s">
        <v>108</v>
      </c>
      <c r="C45" s="7" t="s">
        <v>26</v>
      </c>
      <c r="D45" s="8">
        <v>785</v>
      </c>
      <c r="E45" s="9">
        <v>65</v>
      </c>
      <c r="F45" s="7">
        <v>121</v>
      </c>
      <c r="G45" s="7" t="s">
        <v>113</v>
      </c>
      <c r="H45" s="18"/>
      <c r="I45" s="8">
        <v>1278</v>
      </c>
      <c r="J45" s="19"/>
    </row>
    <row r="46" ht="24.95" customHeight="1" spans="1:10">
      <c r="A46" s="7">
        <v>43</v>
      </c>
      <c r="B46" s="7" t="s">
        <v>110</v>
      </c>
      <c r="C46" s="7" t="s">
        <v>24</v>
      </c>
      <c r="D46" s="8">
        <v>385</v>
      </c>
      <c r="E46" s="9">
        <v>60</v>
      </c>
      <c r="F46" s="7">
        <v>122</v>
      </c>
      <c r="G46" s="7" t="s">
        <v>115</v>
      </c>
      <c r="H46" s="11"/>
      <c r="I46" s="8">
        <v>3825</v>
      </c>
      <c r="J46" s="13"/>
    </row>
    <row r="47" ht="24.95" customHeight="1" spans="1:10">
      <c r="A47" s="7">
        <v>44</v>
      </c>
      <c r="B47" s="7" t="s">
        <v>112</v>
      </c>
      <c r="C47" s="7" t="s">
        <v>26</v>
      </c>
      <c r="D47" s="8">
        <v>2580</v>
      </c>
      <c r="E47" s="9">
        <v>105</v>
      </c>
      <c r="F47" s="7">
        <v>123</v>
      </c>
      <c r="G47" s="7" t="s">
        <v>117</v>
      </c>
      <c r="H47" s="7" t="s">
        <v>26</v>
      </c>
      <c r="I47" s="9">
        <v>110</v>
      </c>
      <c r="J47" s="8" t="s">
        <v>27</v>
      </c>
    </row>
    <row r="48" ht="24.95" customHeight="1" spans="1:10">
      <c r="A48" s="7">
        <v>45</v>
      </c>
      <c r="B48" s="7" t="s">
        <v>114</v>
      </c>
      <c r="C48" s="7" t="s">
        <v>24</v>
      </c>
      <c r="D48" s="8">
        <v>450</v>
      </c>
      <c r="E48" s="9">
        <v>80</v>
      </c>
      <c r="F48" s="7">
        <v>124</v>
      </c>
      <c r="G48" s="7" t="s">
        <v>119</v>
      </c>
      <c r="H48" s="10" t="s">
        <v>64</v>
      </c>
      <c r="I48" s="8">
        <v>1150</v>
      </c>
      <c r="J48" s="12">
        <v>270</v>
      </c>
    </row>
    <row r="49" ht="24.95" customHeight="1" spans="1:10">
      <c r="A49" s="7">
        <v>46</v>
      </c>
      <c r="B49" s="7" t="s">
        <v>116</v>
      </c>
      <c r="C49" s="7" t="s">
        <v>26</v>
      </c>
      <c r="D49" s="8">
        <v>270</v>
      </c>
      <c r="E49" s="9">
        <v>60</v>
      </c>
      <c r="F49" s="7">
        <v>125</v>
      </c>
      <c r="G49" s="7" t="s">
        <v>121</v>
      </c>
      <c r="H49" s="18"/>
      <c r="I49" s="8">
        <v>675</v>
      </c>
      <c r="J49" s="19"/>
    </row>
    <row r="50" ht="24.95" customHeight="1" spans="1:10">
      <c r="A50" s="7">
        <v>47</v>
      </c>
      <c r="B50" s="7" t="s">
        <v>120</v>
      </c>
      <c r="C50" s="7" t="s">
        <v>24</v>
      </c>
      <c r="D50" s="8">
        <v>240</v>
      </c>
      <c r="E50" s="9">
        <v>35</v>
      </c>
      <c r="F50" s="7">
        <v>126</v>
      </c>
      <c r="G50" s="7" t="s">
        <v>123</v>
      </c>
      <c r="H50" s="18"/>
      <c r="I50" s="8">
        <v>774</v>
      </c>
      <c r="J50" s="19"/>
    </row>
    <row r="51" ht="24.95" customHeight="1" spans="1:10">
      <c r="A51" s="7">
        <v>48</v>
      </c>
      <c r="B51" s="7" t="s">
        <v>122</v>
      </c>
      <c r="C51" s="7" t="s">
        <v>26</v>
      </c>
      <c r="D51" s="8">
        <v>1750</v>
      </c>
      <c r="E51" s="9">
        <v>130</v>
      </c>
      <c r="F51" s="7">
        <v>127</v>
      </c>
      <c r="G51" s="7" t="s">
        <v>239</v>
      </c>
      <c r="H51" s="18"/>
      <c r="I51" s="8">
        <v>525</v>
      </c>
      <c r="J51" s="19"/>
    </row>
    <row r="52" ht="24.95" customHeight="1" spans="1:10">
      <c r="A52" s="7">
        <v>49</v>
      </c>
      <c r="B52" s="7" t="s">
        <v>124</v>
      </c>
      <c r="C52" s="7" t="s">
        <v>24</v>
      </c>
      <c r="D52" s="8">
        <v>515</v>
      </c>
      <c r="E52" s="9">
        <v>35</v>
      </c>
      <c r="F52" s="7">
        <v>128</v>
      </c>
      <c r="G52" s="7" t="s">
        <v>240</v>
      </c>
      <c r="H52" s="11"/>
      <c r="I52" s="8">
        <v>280</v>
      </c>
      <c r="J52" s="13"/>
    </row>
    <row r="53" ht="24.95" customHeight="1" spans="1:10">
      <c r="A53" s="7">
        <v>50</v>
      </c>
      <c r="B53" s="7" t="s">
        <v>126</v>
      </c>
      <c r="C53" s="7" t="s">
        <v>24</v>
      </c>
      <c r="D53" s="8">
        <v>515</v>
      </c>
      <c r="E53" s="9">
        <v>35</v>
      </c>
      <c r="F53" s="7">
        <v>129</v>
      </c>
      <c r="G53" s="7" t="s">
        <v>125</v>
      </c>
      <c r="H53" s="7" t="s">
        <v>26</v>
      </c>
      <c r="I53" s="8">
        <v>750</v>
      </c>
      <c r="J53" s="9">
        <v>85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680</v>
      </c>
      <c r="E54" s="9">
        <v>150</v>
      </c>
      <c r="F54" s="7">
        <v>130</v>
      </c>
      <c r="G54" s="7" t="s">
        <v>129</v>
      </c>
      <c r="H54" s="7" t="s">
        <v>24</v>
      </c>
      <c r="I54" s="8">
        <f>450*1.5</f>
        <v>675</v>
      </c>
      <c r="J54" s="9">
        <v>85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560</v>
      </c>
      <c r="E55" s="9">
        <v>65</v>
      </c>
      <c r="F55" s="7">
        <v>131</v>
      </c>
      <c r="G55" s="7" t="s">
        <v>131</v>
      </c>
      <c r="H55" s="7" t="s">
        <v>24</v>
      </c>
      <c r="I55" s="8">
        <v>595</v>
      </c>
      <c r="J55" s="9">
        <v>85</v>
      </c>
    </row>
    <row r="56" ht="24.95" customHeight="1" spans="1:10">
      <c r="A56" s="7">
        <v>53</v>
      </c>
      <c r="B56" s="7" t="s">
        <v>134</v>
      </c>
      <c r="C56" s="7" t="s">
        <v>26</v>
      </c>
      <c r="D56" s="8">
        <v>920</v>
      </c>
      <c r="E56" s="9">
        <v>215</v>
      </c>
      <c r="F56" s="7">
        <v>132</v>
      </c>
      <c r="G56" s="7" t="s">
        <v>241</v>
      </c>
      <c r="H56" s="7" t="s">
        <v>24</v>
      </c>
      <c r="I56" s="8">
        <v>465</v>
      </c>
      <c r="J56" s="8" t="s">
        <v>27</v>
      </c>
    </row>
    <row r="57" ht="24.95" customHeight="1" spans="1:10">
      <c r="A57" s="7">
        <v>54</v>
      </c>
      <c r="B57" s="7" t="s">
        <v>136</v>
      </c>
      <c r="C57" s="7" t="s">
        <v>26</v>
      </c>
      <c r="D57" s="8">
        <v>1380</v>
      </c>
      <c r="E57" s="9">
        <v>85</v>
      </c>
      <c r="F57" s="7">
        <v>133</v>
      </c>
      <c r="G57" s="7" t="s">
        <v>235</v>
      </c>
      <c r="H57" s="7" t="s">
        <v>26</v>
      </c>
      <c r="I57" s="8">
        <v>465</v>
      </c>
      <c r="J57" s="9">
        <v>50</v>
      </c>
    </row>
    <row r="58" ht="24.95" customHeight="1" spans="1:10">
      <c r="A58" s="7">
        <v>55</v>
      </c>
      <c r="B58" s="7" t="s">
        <v>145</v>
      </c>
      <c r="C58" s="7" t="s">
        <v>146</v>
      </c>
      <c r="D58" s="51">
        <v>488</v>
      </c>
      <c r="E58" s="9">
        <v>80</v>
      </c>
      <c r="F58" s="7">
        <v>134</v>
      </c>
      <c r="G58" s="7" t="s">
        <v>219</v>
      </c>
      <c r="H58" s="7" t="s">
        <v>24</v>
      </c>
      <c r="I58" s="9">
        <v>320</v>
      </c>
      <c r="J58" s="9">
        <v>50</v>
      </c>
    </row>
    <row r="59" ht="24.95" customHeight="1" spans="1:10">
      <c r="A59" s="7">
        <v>56</v>
      </c>
      <c r="B59" s="7" t="s">
        <v>148</v>
      </c>
      <c r="C59" s="7" t="s">
        <v>146</v>
      </c>
      <c r="D59" s="51">
        <v>328</v>
      </c>
      <c r="E59" s="9">
        <v>80</v>
      </c>
      <c r="F59" s="7">
        <v>135</v>
      </c>
      <c r="G59" s="7" t="s">
        <v>133</v>
      </c>
      <c r="H59" s="7" t="s">
        <v>26</v>
      </c>
      <c r="I59" s="9">
        <v>615</v>
      </c>
      <c r="J59" s="9">
        <v>60</v>
      </c>
    </row>
    <row r="60" ht="24.95" customHeight="1" spans="1:10">
      <c r="A60" s="7">
        <v>57</v>
      </c>
      <c r="B60" s="7" t="s">
        <v>150</v>
      </c>
      <c r="C60" s="7" t="s">
        <v>24</v>
      </c>
      <c r="D60" s="8">
        <v>120</v>
      </c>
      <c r="E60" s="9">
        <v>30</v>
      </c>
      <c r="F60" s="7">
        <v>136</v>
      </c>
      <c r="G60" s="7" t="s">
        <v>135</v>
      </c>
      <c r="H60" s="7" t="s">
        <v>26</v>
      </c>
      <c r="I60" s="9">
        <v>850</v>
      </c>
      <c r="J60" s="9">
        <v>60</v>
      </c>
    </row>
    <row r="61" ht="24.95" customHeight="1" spans="1:10">
      <c r="A61" s="7">
        <v>58</v>
      </c>
      <c r="B61" s="7" t="s">
        <v>152</v>
      </c>
      <c r="C61" s="7" t="s">
        <v>26</v>
      </c>
      <c r="D61" s="8">
        <v>864</v>
      </c>
      <c r="E61" s="9">
        <v>80</v>
      </c>
      <c r="F61" s="7">
        <v>137</v>
      </c>
      <c r="G61" s="7" t="s">
        <v>137</v>
      </c>
      <c r="H61" s="7" t="s">
        <v>26</v>
      </c>
      <c r="I61" s="9">
        <v>745</v>
      </c>
      <c r="J61" s="9">
        <v>70</v>
      </c>
    </row>
    <row r="62" ht="24.95" customHeight="1" spans="1:10">
      <c r="A62" s="7">
        <v>59</v>
      </c>
      <c r="B62" s="7" t="s">
        <v>154</v>
      </c>
      <c r="C62" s="7" t="s">
        <v>26</v>
      </c>
      <c r="D62" s="8">
        <v>864</v>
      </c>
      <c r="E62" s="9">
        <v>80</v>
      </c>
      <c r="F62" s="7">
        <v>138</v>
      </c>
      <c r="G62" s="7" t="s">
        <v>103</v>
      </c>
      <c r="H62" s="10" t="s">
        <v>64</v>
      </c>
      <c r="I62" s="9">
        <v>1588</v>
      </c>
      <c r="J62" s="12">
        <v>75</v>
      </c>
    </row>
    <row r="63" ht="24.95" customHeight="1" spans="1:10">
      <c r="A63" s="7">
        <v>60</v>
      </c>
      <c r="B63" s="7" t="s">
        <v>156</v>
      </c>
      <c r="C63" s="7" t="s">
        <v>26</v>
      </c>
      <c r="D63" s="8">
        <v>2150</v>
      </c>
      <c r="E63" s="9">
        <v>135</v>
      </c>
      <c r="F63" s="7">
        <v>139</v>
      </c>
      <c r="G63" s="7" t="s">
        <v>105</v>
      </c>
      <c r="H63" s="18"/>
      <c r="I63" s="9">
        <v>295</v>
      </c>
      <c r="J63" s="19"/>
    </row>
    <row r="64" ht="24.95" customHeight="1" spans="1:10">
      <c r="A64" s="7">
        <v>61</v>
      </c>
      <c r="B64" s="7" t="s">
        <v>158</v>
      </c>
      <c r="C64" s="7" t="s">
        <v>26</v>
      </c>
      <c r="D64" s="8">
        <f>680*1.3</f>
        <v>884</v>
      </c>
      <c r="E64" s="9">
        <v>120</v>
      </c>
      <c r="F64" s="7">
        <v>140</v>
      </c>
      <c r="G64" s="7" t="s">
        <v>220</v>
      </c>
      <c r="H64" s="11"/>
      <c r="I64" s="9">
        <v>60</v>
      </c>
      <c r="J64" s="13"/>
    </row>
    <row r="65" ht="24.95" customHeight="1" spans="1:10">
      <c r="A65" s="7">
        <v>62</v>
      </c>
      <c r="B65" s="7" t="s">
        <v>160</v>
      </c>
      <c r="C65" s="7" t="s">
        <v>26</v>
      </c>
      <c r="D65" s="8">
        <v>1650</v>
      </c>
      <c r="E65" s="9">
        <v>80</v>
      </c>
      <c r="F65" s="7">
        <v>141</v>
      </c>
      <c r="G65" s="7" t="s">
        <v>144</v>
      </c>
      <c r="H65" s="7" t="s">
        <v>26</v>
      </c>
      <c r="I65" s="9">
        <v>576</v>
      </c>
      <c r="J65" s="9">
        <v>150</v>
      </c>
    </row>
    <row r="66" ht="24.95" customHeight="1" spans="1:10">
      <c r="A66" s="7">
        <v>63</v>
      </c>
      <c r="B66" s="7" t="s">
        <v>162</v>
      </c>
      <c r="C66" s="7" t="s">
        <v>26</v>
      </c>
      <c r="D66" s="8">
        <v>1250</v>
      </c>
      <c r="E66" s="9">
        <v>80</v>
      </c>
      <c r="F66" s="7">
        <v>142</v>
      </c>
      <c r="G66" s="14" t="s">
        <v>171</v>
      </c>
      <c r="H66" s="7" t="s">
        <v>26</v>
      </c>
      <c r="I66" s="9">
        <v>520</v>
      </c>
      <c r="J66" s="9">
        <v>150</v>
      </c>
    </row>
    <row r="67" ht="24.95" customHeight="1" spans="1:10">
      <c r="A67" s="7">
        <v>64</v>
      </c>
      <c r="B67" s="7" t="s">
        <v>164</v>
      </c>
      <c r="C67" s="10" t="s">
        <v>64</v>
      </c>
      <c r="D67" s="8">
        <v>1480</v>
      </c>
      <c r="E67" s="9">
        <v>115</v>
      </c>
      <c r="F67" s="7">
        <v>143</v>
      </c>
      <c r="G67" s="14" t="s">
        <v>173</v>
      </c>
      <c r="H67" s="7" t="s">
        <v>26</v>
      </c>
      <c r="I67" s="9">
        <v>300</v>
      </c>
      <c r="J67" s="9">
        <v>50</v>
      </c>
    </row>
    <row r="68" ht="24.95" customHeight="1" spans="1:10">
      <c r="A68" s="7">
        <v>65</v>
      </c>
      <c r="B68" s="7" t="s">
        <v>166</v>
      </c>
      <c r="C68" s="18"/>
      <c r="D68" s="8">
        <v>430</v>
      </c>
      <c r="E68" s="9"/>
      <c r="F68" s="7">
        <v>144</v>
      </c>
      <c r="G68" s="14" t="s">
        <v>175</v>
      </c>
      <c r="H68" s="7" t="s">
        <v>26</v>
      </c>
      <c r="I68" s="9">
        <v>335</v>
      </c>
      <c r="J68" s="9">
        <v>60</v>
      </c>
    </row>
    <row r="69" ht="24.95" customHeight="1" spans="1:10">
      <c r="A69" s="7">
        <v>66</v>
      </c>
      <c r="B69" s="7" t="s">
        <v>168</v>
      </c>
      <c r="C69" s="18"/>
      <c r="D69" s="8">
        <v>185</v>
      </c>
      <c r="E69" s="9"/>
      <c r="F69" s="7">
        <v>145</v>
      </c>
      <c r="G69" s="14" t="s">
        <v>177</v>
      </c>
      <c r="H69" s="7" t="s">
        <v>26</v>
      </c>
      <c r="I69" s="9">
        <v>1350</v>
      </c>
      <c r="J69" s="9">
        <v>200</v>
      </c>
    </row>
    <row r="70" ht="24.95" customHeight="1" spans="1:10">
      <c r="A70" s="7">
        <v>67</v>
      </c>
      <c r="B70" s="7" t="s">
        <v>170</v>
      </c>
      <c r="C70" s="18"/>
      <c r="D70" s="8">
        <v>550</v>
      </c>
      <c r="E70" s="9"/>
      <c r="F70" s="7">
        <v>146</v>
      </c>
      <c r="G70" s="14" t="s">
        <v>179</v>
      </c>
      <c r="H70" s="7" t="s">
        <v>26</v>
      </c>
      <c r="I70" s="9">
        <v>1200</v>
      </c>
      <c r="J70" s="9" t="s">
        <v>27</v>
      </c>
    </row>
    <row r="71" ht="24.95" customHeight="1" spans="1:10">
      <c r="A71" s="7">
        <v>68</v>
      </c>
      <c r="B71" s="7" t="s">
        <v>172</v>
      </c>
      <c r="C71" s="11"/>
      <c r="D71" s="8">
        <v>230</v>
      </c>
      <c r="E71" s="9"/>
      <c r="F71" s="7">
        <v>147</v>
      </c>
      <c r="G71" s="14" t="s">
        <v>226</v>
      </c>
      <c r="H71" s="7" t="s">
        <v>26</v>
      </c>
      <c r="I71" s="9">
        <v>580</v>
      </c>
      <c r="J71" s="9">
        <v>50</v>
      </c>
    </row>
    <row r="72" ht="24.95" customHeight="1" spans="1:10">
      <c r="A72" s="7">
        <v>69</v>
      </c>
      <c r="B72" s="7" t="s">
        <v>174</v>
      </c>
      <c r="C72" s="10" t="s">
        <v>64</v>
      </c>
      <c r="D72" s="8">
        <v>1380</v>
      </c>
      <c r="E72" s="9">
        <v>90</v>
      </c>
      <c r="F72" s="7">
        <v>148</v>
      </c>
      <c r="G72" s="14" t="s">
        <v>183</v>
      </c>
      <c r="H72" s="7" t="s">
        <v>26</v>
      </c>
      <c r="I72" s="9">
        <v>3680</v>
      </c>
      <c r="J72" s="9">
        <v>350</v>
      </c>
    </row>
    <row r="73" ht="24.95" customHeight="1" spans="1:10">
      <c r="A73" s="7">
        <v>70</v>
      </c>
      <c r="B73" s="7" t="s">
        <v>176</v>
      </c>
      <c r="C73" s="18"/>
      <c r="D73" s="8">
        <v>450</v>
      </c>
      <c r="E73" s="9"/>
      <c r="F73" s="7">
        <v>149</v>
      </c>
      <c r="G73" s="14" t="s">
        <v>227</v>
      </c>
      <c r="H73" s="14" t="s">
        <v>186</v>
      </c>
      <c r="I73" s="9">
        <v>120</v>
      </c>
      <c r="J73" s="9">
        <v>100</v>
      </c>
    </row>
    <row r="74" ht="24.95" customHeight="1" spans="1:10">
      <c r="A74" s="7">
        <v>71</v>
      </c>
      <c r="B74" s="7" t="s">
        <v>178</v>
      </c>
      <c r="C74" s="11"/>
      <c r="D74" s="8">
        <v>185</v>
      </c>
      <c r="E74" s="9"/>
      <c r="F74" s="7">
        <v>150</v>
      </c>
      <c r="G74" s="14" t="s">
        <v>188</v>
      </c>
      <c r="H74" s="14" t="s">
        <v>189</v>
      </c>
      <c r="I74" s="9">
        <v>528</v>
      </c>
      <c r="J74" s="9" t="s">
        <v>27</v>
      </c>
    </row>
    <row r="75" ht="24.95" customHeight="1" spans="1:10">
      <c r="A75" s="7">
        <v>72</v>
      </c>
      <c r="B75" s="7" t="s">
        <v>180</v>
      </c>
      <c r="C75" s="7" t="s">
        <v>26</v>
      </c>
      <c r="D75" s="8">
        <v>230</v>
      </c>
      <c r="E75" s="9">
        <v>90</v>
      </c>
      <c r="F75" s="7">
        <v>151</v>
      </c>
      <c r="G75" s="14" t="s">
        <v>191</v>
      </c>
      <c r="H75" s="14" t="s">
        <v>99</v>
      </c>
      <c r="I75" s="9">
        <v>1248</v>
      </c>
      <c r="J75" s="9">
        <v>25</v>
      </c>
    </row>
    <row r="76" ht="24.95" customHeight="1" spans="1:10">
      <c r="A76" s="7">
        <v>73</v>
      </c>
      <c r="B76" s="7" t="s">
        <v>182</v>
      </c>
      <c r="C76" s="7" t="s">
        <v>26</v>
      </c>
      <c r="D76" s="8">
        <v>3880</v>
      </c>
      <c r="E76" s="9">
        <v>120</v>
      </c>
      <c r="F76" s="7">
        <v>152</v>
      </c>
      <c r="G76" s="14" t="s">
        <v>193</v>
      </c>
      <c r="H76" s="14" t="s">
        <v>99</v>
      </c>
      <c r="I76" s="9">
        <v>1248</v>
      </c>
      <c r="J76" s="9">
        <v>25</v>
      </c>
    </row>
    <row r="77" ht="24.95" customHeight="1" spans="1:10">
      <c r="A77" s="7">
        <v>74</v>
      </c>
      <c r="B77" s="7" t="s">
        <v>237</v>
      </c>
      <c r="C77" s="7" t="s">
        <v>99</v>
      </c>
      <c r="D77" s="8">
        <v>4224</v>
      </c>
      <c r="E77" s="9">
        <v>350</v>
      </c>
      <c r="F77" s="7">
        <v>153</v>
      </c>
      <c r="G77" s="14" t="s">
        <v>195</v>
      </c>
      <c r="H77" s="14" t="s">
        <v>186</v>
      </c>
      <c r="I77" s="9">
        <v>48</v>
      </c>
      <c r="J77" s="9">
        <v>60</v>
      </c>
    </row>
    <row r="78" ht="24.95" customHeight="1" spans="1:10">
      <c r="A78" s="7">
        <v>75</v>
      </c>
      <c r="B78" s="7" t="s">
        <v>184</v>
      </c>
      <c r="C78" s="7" t="s">
        <v>24</v>
      </c>
      <c r="D78" s="8">
        <f>1100*1.8</f>
        <v>1980</v>
      </c>
      <c r="E78" s="9">
        <v>200</v>
      </c>
      <c r="F78" s="7">
        <v>154</v>
      </c>
      <c r="G78" s="14" t="s">
        <v>197</v>
      </c>
      <c r="H78" s="14" t="s">
        <v>186</v>
      </c>
      <c r="I78" s="9">
        <v>28</v>
      </c>
      <c r="J78" s="9">
        <v>120</v>
      </c>
    </row>
    <row r="79" ht="24.95" customHeight="1" spans="1:10">
      <c r="A79" s="7">
        <v>76</v>
      </c>
      <c r="B79" s="7" t="s">
        <v>228</v>
      </c>
      <c r="C79" s="7" t="s">
        <v>24</v>
      </c>
      <c r="D79" s="8">
        <f>1480*1.2</f>
        <v>1776</v>
      </c>
      <c r="E79" s="9">
        <v>95</v>
      </c>
      <c r="F79" s="7">
        <v>155</v>
      </c>
      <c r="G79" s="14" t="s">
        <v>229</v>
      </c>
      <c r="H79" s="14" t="s">
        <v>26</v>
      </c>
      <c r="I79" s="9">
        <v>80</v>
      </c>
      <c r="J79" s="9">
        <v>30</v>
      </c>
    </row>
    <row r="80" ht="24.95" customHeight="1" spans="1:10">
      <c r="A80" s="7">
        <v>77</v>
      </c>
      <c r="B80" s="7" t="s">
        <v>230</v>
      </c>
      <c r="C80" s="7" t="s">
        <v>26</v>
      </c>
      <c r="D80" s="8">
        <v>375</v>
      </c>
      <c r="E80" s="9">
        <v>75</v>
      </c>
      <c r="F80" s="7">
        <v>156</v>
      </c>
      <c r="G80" s="14" t="s">
        <v>199</v>
      </c>
      <c r="H80" s="7" t="s">
        <v>26</v>
      </c>
      <c r="I80" s="9">
        <v>354</v>
      </c>
      <c r="J80" s="9">
        <v>30</v>
      </c>
    </row>
    <row r="81" ht="24.95" customHeight="1" spans="1:10">
      <c r="A81" s="7">
        <v>78</v>
      </c>
      <c r="B81" s="7" t="s">
        <v>190</v>
      </c>
      <c r="C81" s="7" t="s">
        <v>26</v>
      </c>
      <c r="D81" s="8">
        <v>280</v>
      </c>
      <c r="E81" s="9">
        <v>45</v>
      </c>
      <c r="F81" s="7">
        <v>157</v>
      </c>
      <c r="G81" s="14" t="s">
        <v>201</v>
      </c>
      <c r="H81" s="7" t="s">
        <v>26</v>
      </c>
      <c r="I81" s="9">
        <v>24</v>
      </c>
      <c r="J81" s="9">
        <v>10</v>
      </c>
    </row>
    <row r="82" ht="24.95" customHeight="1" spans="1:10">
      <c r="A82" s="7">
        <v>79</v>
      </c>
      <c r="B82" s="7" t="s">
        <v>192</v>
      </c>
      <c r="C82" s="7" t="s">
        <v>24</v>
      </c>
      <c r="D82" s="8">
        <f>1150*1.3</f>
        <v>1495</v>
      </c>
      <c r="E82" s="9">
        <v>120</v>
      </c>
      <c r="F82" s="7">
        <v>158</v>
      </c>
      <c r="G82" s="14" t="s">
        <v>203</v>
      </c>
      <c r="H82" s="7" t="s">
        <v>22</v>
      </c>
      <c r="I82" s="9">
        <v>144</v>
      </c>
      <c r="J82" s="39">
        <v>80</v>
      </c>
    </row>
    <row r="83" ht="24.95" customHeight="1" spans="1:10">
      <c r="A83" s="20"/>
      <c r="B83" s="20"/>
      <c r="C83" s="20"/>
      <c r="D83" s="20"/>
      <c r="F83" s="7">
        <v>159</v>
      </c>
      <c r="G83" s="14" t="s">
        <v>205</v>
      </c>
      <c r="H83" s="7" t="s">
        <v>206</v>
      </c>
      <c r="I83" s="23">
        <v>112</v>
      </c>
      <c r="J83" s="23" t="s">
        <v>27</v>
      </c>
    </row>
    <row r="84" ht="24.95" customHeight="1" spans="1:4">
      <c r="A84" s="20"/>
      <c r="B84" s="20"/>
      <c r="C84" s="20"/>
      <c r="D84" s="20"/>
    </row>
    <row r="85" ht="24.95" customHeight="1" spans="1:4">
      <c r="A85" s="20"/>
      <c r="B85" s="20"/>
      <c r="C85" s="20"/>
      <c r="D85" s="20"/>
    </row>
    <row r="86" ht="24.95" customHeight="1" spans="1:4">
      <c r="A86" s="20"/>
      <c r="B86" s="20"/>
      <c r="C86" s="20"/>
      <c r="D86" s="20"/>
    </row>
    <row r="87" ht="24.95" customHeight="1" spans="1:4">
      <c r="A87" s="20"/>
      <c r="B87" s="20"/>
      <c r="C87" s="20"/>
      <c r="D87" s="20"/>
    </row>
    <row r="88" ht="24.95" customHeight="1" spans="1:4">
      <c r="A88" s="20"/>
      <c r="B88" s="20"/>
      <c r="C88" s="20"/>
      <c r="D88" s="20"/>
    </row>
    <row r="89" ht="24.95" customHeight="1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4">
      <c r="A94" s="20"/>
      <c r="B94" s="20"/>
      <c r="C94" s="20"/>
      <c r="D94" s="20"/>
    </row>
    <row r="95" spans="1:4">
      <c r="A95" s="20"/>
      <c r="B95" s="20"/>
      <c r="C95" s="20"/>
      <c r="D95" s="20"/>
    </row>
    <row r="96" spans="1:4">
      <c r="A96" s="20"/>
      <c r="B96" s="20"/>
      <c r="C96" s="20"/>
      <c r="D96" s="20"/>
    </row>
    <row r="97" spans="1:4">
      <c r="A97" s="20"/>
      <c r="B97" s="20"/>
      <c r="C97" s="20"/>
      <c r="D97" s="20"/>
    </row>
    <row r="98" spans="1:4">
      <c r="A98" s="20"/>
      <c r="B98" s="20"/>
      <c r="C98" s="20"/>
      <c r="D98" s="20"/>
    </row>
    <row r="99" spans="1:4">
      <c r="A99" s="21"/>
      <c r="B99" s="21"/>
      <c r="C99" s="21"/>
      <c r="D99" s="22"/>
    </row>
    <row r="100" spans="1:4">
      <c r="A100" s="20"/>
      <c r="B100" s="20"/>
      <c r="C100" s="20"/>
      <c r="D100" s="20"/>
    </row>
    <row r="101" spans="1:4">
      <c r="A101" s="20"/>
      <c r="B101" s="20"/>
      <c r="C101" s="20"/>
      <c r="D101" s="20"/>
    </row>
    <row r="102" spans="1:4">
      <c r="A102" s="20"/>
      <c r="B102" s="20"/>
      <c r="C102" s="20"/>
      <c r="D102" s="20"/>
    </row>
    <row r="103" spans="1:4">
      <c r="A103" s="20"/>
      <c r="B103" s="20"/>
      <c r="C103" s="20"/>
      <c r="D103" s="20"/>
    </row>
    <row r="104" spans="1:4">
      <c r="A104" s="20"/>
      <c r="B104" s="20"/>
      <c r="C104" s="20"/>
      <c r="D104" s="20"/>
    </row>
    <row r="105" spans="1:3">
      <c r="A105" s="2"/>
      <c r="B105" s="20"/>
      <c r="C105" s="20"/>
    </row>
    <row r="106" spans="1:3">
      <c r="A106" s="2"/>
      <c r="B106" s="2"/>
      <c r="C106" s="20"/>
    </row>
    <row r="107" spans="1:3">
      <c r="A107" s="2"/>
      <c r="B107" s="2"/>
      <c r="C107" s="20"/>
    </row>
    <row r="108" spans="1:3">
      <c r="A108" s="2"/>
      <c r="B108" s="2"/>
      <c r="C108" s="20"/>
    </row>
    <row r="109" spans="1:3">
      <c r="A109" s="2"/>
      <c r="B109" s="2"/>
      <c r="C109" s="20"/>
    </row>
    <row r="110" spans="1:3">
      <c r="A110" s="2"/>
      <c r="B110" s="2"/>
      <c r="C110" s="20"/>
    </row>
    <row r="111" spans="1:3">
      <c r="A111" s="2"/>
      <c r="B111" s="2"/>
      <c r="C111" s="20"/>
    </row>
    <row r="112" spans="1:3">
      <c r="A112" s="2"/>
      <c r="B112" s="2"/>
      <c r="C112" s="20"/>
    </row>
    <row r="113" spans="1:3">
      <c r="A113" s="2"/>
      <c r="B113" s="2"/>
      <c r="C113" s="2"/>
    </row>
    <row r="114" spans="1:3">
      <c r="A114" s="2"/>
      <c r="B114" s="2"/>
      <c r="C114" s="20"/>
    </row>
    <row r="115" spans="1:3">
      <c r="A115" s="2"/>
      <c r="B115" s="2"/>
      <c r="C115" s="20"/>
    </row>
    <row r="116" spans="1:3">
      <c r="A116" s="2"/>
      <c r="B116" s="2"/>
      <c r="C116" s="20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</sheetData>
  <mergeCells count="15">
    <mergeCell ref="A2:J2"/>
    <mergeCell ref="C23:C24"/>
    <mergeCell ref="C67:C71"/>
    <mergeCell ref="C72:C74"/>
    <mergeCell ref="E23:E24"/>
    <mergeCell ref="E67:E71"/>
    <mergeCell ref="E72:E74"/>
    <mergeCell ref="H32:H39"/>
    <mergeCell ref="H43:H46"/>
    <mergeCell ref="H48:H52"/>
    <mergeCell ref="H62:H64"/>
    <mergeCell ref="J32:J39"/>
    <mergeCell ref="J43:J46"/>
    <mergeCell ref="J48:J52"/>
    <mergeCell ref="J62:J64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9"/>
  <sheetViews>
    <sheetView view="pageBreakPreview" zoomScale="115" zoomScaleNormal="100" topLeftCell="A64" workbookViewId="0">
      <selection activeCell="H81" sqref="H81"/>
    </sheetView>
  </sheetViews>
  <sheetFormatPr defaultColWidth="9" defaultRowHeight="18.75"/>
  <cols>
    <col min="1" max="1" width="6.875" style="1" customWidth="1"/>
    <col min="2" max="2" width="20.875" style="1" customWidth="1"/>
    <col min="3" max="3" width="6.875" style="1" customWidth="1"/>
    <col min="4" max="5" width="7" style="1" customWidth="1"/>
    <col min="6" max="6" width="6.875" style="1" customWidth="1"/>
    <col min="7" max="7" width="24.375" style="1" customWidth="1"/>
    <col min="8" max="8" width="6.875" style="1" customWidth="1"/>
    <col min="9" max="10" width="7" style="1" customWidth="1"/>
    <col min="11" max="16384" width="9" style="1"/>
  </cols>
  <sheetData>
    <row r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242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1</v>
      </c>
      <c r="B3" s="5" t="s">
        <v>18</v>
      </c>
      <c r="C3" s="5" t="s">
        <v>2</v>
      </c>
      <c r="D3" s="6" t="s">
        <v>19</v>
      </c>
      <c r="E3" s="6" t="s">
        <v>20</v>
      </c>
      <c r="F3" s="5" t="s">
        <v>1</v>
      </c>
      <c r="G3" s="5" t="s">
        <v>18</v>
      </c>
      <c r="H3" s="5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83</v>
      </c>
      <c r="G4" s="7" t="s">
        <v>28</v>
      </c>
      <c r="H4" s="7" t="s">
        <v>26</v>
      </c>
      <c r="I4" s="8">
        <v>2650</v>
      </c>
      <c r="J4" s="9">
        <v>140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96</v>
      </c>
      <c r="E5" s="9" t="s">
        <v>27</v>
      </c>
      <c r="F5" s="7">
        <v>84</v>
      </c>
      <c r="G5" s="7" t="s">
        <v>30</v>
      </c>
      <c r="H5" s="7" t="s">
        <v>24</v>
      </c>
      <c r="I5" s="8">
        <v>650</v>
      </c>
      <c r="J5" s="9">
        <v>80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144</v>
      </c>
      <c r="E6" s="9">
        <v>16</v>
      </c>
      <c r="F6" s="7">
        <v>85</v>
      </c>
      <c r="G6" s="7" t="s">
        <v>32</v>
      </c>
      <c r="H6" s="7" t="s">
        <v>26</v>
      </c>
      <c r="I6" s="8">
        <v>4300</v>
      </c>
      <c r="J6" s="9">
        <v>190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168</v>
      </c>
      <c r="E7" s="9">
        <v>16</v>
      </c>
      <c r="F7" s="7">
        <v>86</v>
      </c>
      <c r="G7" s="7" t="s">
        <v>34</v>
      </c>
      <c r="H7" s="7" t="s">
        <v>26</v>
      </c>
      <c r="I7" s="8">
        <v>208</v>
      </c>
      <c r="J7" s="9">
        <v>50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470</v>
      </c>
      <c r="E8" s="9">
        <v>125</v>
      </c>
      <c r="F8" s="7">
        <v>87</v>
      </c>
      <c r="G8" s="7" t="s">
        <v>38</v>
      </c>
      <c r="H8" s="7" t="s">
        <v>26</v>
      </c>
      <c r="I8" s="8">
        <v>1650</v>
      </c>
      <c r="J8" s="9">
        <v>110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465</v>
      </c>
      <c r="E9" s="9">
        <v>50</v>
      </c>
      <c r="F9" s="7">
        <v>88</v>
      </c>
      <c r="G9" s="7" t="s">
        <v>40</v>
      </c>
      <c r="H9" s="7" t="s">
        <v>26</v>
      </c>
      <c r="I9" s="8">
        <v>220</v>
      </c>
      <c r="J9" s="9">
        <v>120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120</v>
      </c>
      <c r="E10" s="9">
        <v>115</v>
      </c>
      <c r="F10" s="7">
        <v>89</v>
      </c>
      <c r="G10" s="7" t="s">
        <v>42</v>
      </c>
      <c r="H10" s="7" t="s">
        <v>26</v>
      </c>
      <c r="I10" s="8">
        <v>650</v>
      </c>
      <c r="J10" s="9">
        <v>135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96</v>
      </c>
      <c r="E11" s="9">
        <v>60</v>
      </c>
      <c r="F11" s="7">
        <v>90</v>
      </c>
      <c r="G11" s="7" t="s">
        <v>44</v>
      </c>
      <c r="H11" s="7" t="s">
        <v>24</v>
      </c>
      <c r="I11" s="8">
        <v>320</v>
      </c>
      <c r="J11" s="9">
        <v>100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96</v>
      </c>
      <c r="E12" s="9">
        <v>50</v>
      </c>
      <c r="F12" s="7">
        <v>91</v>
      </c>
      <c r="G12" s="7" t="s">
        <v>48</v>
      </c>
      <c r="H12" s="7" t="s">
        <v>24</v>
      </c>
      <c r="I12" s="8">
        <v>1950</v>
      </c>
      <c r="J12" s="9">
        <v>120</v>
      </c>
    </row>
    <row r="13" ht="24.95" customHeight="1" spans="1:10">
      <c r="A13" s="7">
        <v>10</v>
      </c>
      <c r="B13" s="7" t="s">
        <v>43</v>
      </c>
      <c r="C13" s="7" t="s">
        <v>22</v>
      </c>
      <c r="D13" s="8">
        <v>120</v>
      </c>
      <c r="E13" s="9">
        <v>60</v>
      </c>
      <c r="F13" s="7">
        <v>92</v>
      </c>
      <c r="G13" s="7" t="s">
        <v>51</v>
      </c>
      <c r="H13" s="7" t="s">
        <v>24</v>
      </c>
      <c r="I13" s="8">
        <v>185</v>
      </c>
      <c r="J13" s="9">
        <v>120</v>
      </c>
    </row>
    <row r="14" ht="24.95" customHeight="1" spans="1:10">
      <c r="A14" s="7">
        <v>11</v>
      </c>
      <c r="B14" s="7" t="s">
        <v>45</v>
      </c>
      <c r="C14" s="7" t="s">
        <v>22</v>
      </c>
      <c r="D14" s="8">
        <v>64</v>
      </c>
      <c r="E14" s="9">
        <v>60</v>
      </c>
      <c r="F14" s="7">
        <v>93</v>
      </c>
      <c r="G14" s="7" t="s">
        <v>53</v>
      </c>
      <c r="H14" s="7" t="s">
        <v>24</v>
      </c>
      <c r="I14" s="8">
        <v>5200</v>
      </c>
      <c r="J14" s="9">
        <v>135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f>1370*1.6</f>
        <v>2192</v>
      </c>
      <c r="E15" s="9">
        <v>105</v>
      </c>
      <c r="F15" s="7">
        <v>94</v>
      </c>
      <c r="G15" s="7" t="s">
        <v>55</v>
      </c>
      <c r="H15" s="7" t="s">
        <v>24</v>
      </c>
      <c r="I15" s="8">
        <v>2850</v>
      </c>
      <c r="J15" s="9">
        <v>100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f>815*1.6</f>
        <v>1304</v>
      </c>
      <c r="E16" s="9">
        <v>115</v>
      </c>
      <c r="F16" s="7">
        <v>95</v>
      </c>
      <c r="G16" s="7" t="s">
        <v>57</v>
      </c>
      <c r="H16" s="7" t="s">
        <v>26</v>
      </c>
      <c r="I16" s="8">
        <f>650*1.3</f>
        <v>845</v>
      </c>
      <c r="J16" s="9">
        <v>70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320</v>
      </c>
      <c r="E17" s="9">
        <v>50</v>
      </c>
      <c r="F17" s="7">
        <v>96</v>
      </c>
      <c r="G17" s="7" t="s">
        <v>59</v>
      </c>
      <c r="H17" s="7" t="s">
        <v>26</v>
      </c>
      <c r="I17" s="8">
        <v>725</v>
      </c>
      <c r="J17" s="9">
        <v>80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685</v>
      </c>
      <c r="E18" s="9">
        <v>60</v>
      </c>
      <c r="F18" s="7">
        <v>97</v>
      </c>
      <c r="G18" s="7" t="s">
        <v>61</v>
      </c>
      <c r="H18" s="7" t="s">
        <v>26</v>
      </c>
      <c r="I18" s="8">
        <v>850</v>
      </c>
      <c r="J18" s="9">
        <v>145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325</v>
      </c>
      <c r="E19" s="9">
        <v>60</v>
      </c>
      <c r="F19" s="7">
        <v>98</v>
      </c>
      <c r="G19" s="7" t="s">
        <v>63</v>
      </c>
      <c r="H19" s="10" t="s">
        <v>64</v>
      </c>
      <c r="I19" s="8">
        <v>3150</v>
      </c>
      <c r="J19" s="12">
        <v>320</v>
      </c>
    </row>
    <row r="20" ht="24.95" customHeight="1" spans="1:10">
      <c r="A20" s="7">
        <v>17</v>
      </c>
      <c r="B20" s="7" t="s">
        <v>60</v>
      </c>
      <c r="C20" s="49" t="s">
        <v>64</v>
      </c>
      <c r="D20" s="8">
        <f>780*1.25</f>
        <v>975</v>
      </c>
      <c r="E20" s="12">
        <v>105</v>
      </c>
      <c r="F20" s="7">
        <v>99</v>
      </c>
      <c r="G20" s="7" t="s">
        <v>66</v>
      </c>
      <c r="H20" s="18"/>
      <c r="I20" s="8">
        <v>1580</v>
      </c>
      <c r="J20" s="19"/>
    </row>
    <row r="21" ht="24.95" customHeight="1" spans="1:10">
      <c r="A21" s="7">
        <v>18</v>
      </c>
      <c r="B21" s="7" t="s">
        <v>62</v>
      </c>
      <c r="C21" s="50"/>
      <c r="D21" s="8">
        <v>1100</v>
      </c>
      <c r="E21" s="13"/>
      <c r="F21" s="7">
        <v>100</v>
      </c>
      <c r="G21" s="7" t="s">
        <v>68</v>
      </c>
      <c r="H21" s="18"/>
      <c r="I21" s="8">
        <v>1250</v>
      </c>
      <c r="J21" s="19"/>
    </row>
    <row r="22" ht="24.95" customHeight="1" spans="1:10">
      <c r="A22" s="7">
        <v>19</v>
      </c>
      <c r="B22" s="7" t="s">
        <v>65</v>
      </c>
      <c r="C22" s="7" t="s">
        <v>26</v>
      </c>
      <c r="D22" s="8">
        <v>175</v>
      </c>
      <c r="E22" s="9">
        <v>35</v>
      </c>
      <c r="F22" s="7">
        <v>101</v>
      </c>
      <c r="G22" s="7" t="s">
        <v>70</v>
      </c>
      <c r="H22" s="11"/>
      <c r="I22" s="8">
        <v>995</v>
      </c>
      <c r="J22" s="13"/>
    </row>
    <row r="23" ht="24.95" customHeight="1" spans="1:10">
      <c r="A23" s="7">
        <v>20</v>
      </c>
      <c r="B23" s="7" t="s">
        <v>67</v>
      </c>
      <c r="C23" s="7" t="s">
        <v>26</v>
      </c>
      <c r="D23" s="8">
        <v>1860</v>
      </c>
      <c r="E23" s="9">
        <v>60</v>
      </c>
      <c r="F23" s="7">
        <v>102</v>
      </c>
      <c r="G23" s="7" t="s">
        <v>234</v>
      </c>
      <c r="H23" s="7" t="s">
        <v>26</v>
      </c>
      <c r="I23" s="8">
        <v>1360</v>
      </c>
      <c r="J23" s="9">
        <v>100</v>
      </c>
    </row>
    <row r="24" ht="24.95" customHeight="1" spans="1:10">
      <c r="A24" s="7">
        <v>21</v>
      </c>
      <c r="B24" s="7" t="s">
        <v>69</v>
      </c>
      <c r="C24" s="7" t="s">
        <v>26</v>
      </c>
      <c r="D24" s="8">
        <v>650</v>
      </c>
      <c r="E24" s="9">
        <v>40</v>
      </c>
      <c r="F24" s="7">
        <v>103</v>
      </c>
      <c r="G24" s="7" t="s">
        <v>76</v>
      </c>
      <c r="H24" s="7" t="s">
        <v>26</v>
      </c>
      <c r="I24" s="8">
        <v>5600</v>
      </c>
      <c r="J24" s="9">
        <v>150</v>
      </c>
    </row>
    <row r="25" ht="24.95" customHeight="1" spans="1:10">
      <c r="A25" s="7">
        <v>22</v>
      </c>
      <c r="B25" s="7" t="s">
        <v>71</v>
      </c>
      <c r="C25" s="7" t="s">
        <v>26</v>
      </c>
      <c r="D25" s="8">
        <v>1520</v>
      </c>
      <c r="E25" s="9">
        <v>120</v>
      </c>
      <c r="F25" s="7">
        <v>104</v>
      </c>
      <c r="G25" s="7" t="s">
        <v>80</v>
      </c>
      <c r="H25" s="10" t="s">
        <v>64</v>
      </c>
      <c r="I25" s="8">
        <v>1520</v>
      </c>
      <c r="J25" s="9">
        <v>1680</v>
      </c>
    </row>
    <row r="26" ht="24.95" customHeight="1" spans="1:10">
      <c r="A26" s="7">
        <v>23</v>
      </c>
      <c r="B26" s="7" t="s">
        <v>73</v>
      </c>
      <c r="C26" s="7" t="s">
        <v>26</v>
      </c>
      <c r="D26" s="8">
        <v>1150</v>
      </c>
      <c r="E26" s="39">
        <v>120</v>
      </c>
      <c r="F26" s="7">
        <v>105</v>
      </c>
      <c r="G26" s="7" t="s">
        <v>82</v>
      </c>
      <c r="H26" s="18"/>
      <c r="I26" s="8">
        <v>585</v>
      </c>
      <c r="J26" s="9"/>
    </row>
    <row r="27" ht="24.95" customHeight="1" spans="1:10">
      <c r="A27" s="7">
        <v>24</v>
      </c>
      <c r="B27" s="7" t="s">
        <v>75</v>
      </c>
      <c r="C27" s="7" t="s">
        <v>24</v>
      </c>
      <c r="D27" s="8">
        <v>320</v>
      </c>
      <c r="E27" s="9">
        <v>30</v>
      </c>
      <c r="F27" s="7">
        <v>106</v>
      </c>
      <c r="G27" s="7" t="s">
        <v>84</v>
      </c>
      <c r="H27" s="18"/>
      <c r="I27" s="8">
        <v>180</v>
      </c>
      <c r="J27" s="9"/>
    </row>
    <row r="28" ht="24.95" customHeight="1" spans="1:10">
      <c r="A28" s="7">
        <v>25</v>
      </c>
      <c r="B28" s="7" t="s">
        <v>77</v>
      </c>
      <c r="C28" s="7" t="s">
        <v>26</v>
      </c>
      <c r="D28" s="8">
        <v>395</v>
      </c>
      <c r="E28" s="9">
        <v>30</v>
      </c>
      <c r="F28" s="7">
        <v>107</v>
      </c>
      <c r="G28" s="7" t="s">
        <v>86</v>
      </c>
      <c r="H28" s="18"/>
      <c r="I28" s="8">
        <v>160</v>
      </c>
      <c r="J28" s="9"/>
    </row>
    <row r="29" ht="24.95" customHeight="1" spans="1:10">
      <c r="A29" s="7">
        <v>26</v>
      </c>
      <c r="B29" s="7" t="s">
        <v>79</v>
      </c>
      <c r="C29" s="7" t="s">
        <v>26</v>
      </c>
      <c r="D29" s="8">
        <v>880</v>
      </c>
      <c r="E29" s="9">
        <v>60</v>
      </c>
      <c r="F29" s="7">
        <v>108</v>
      </c>
      <c r="G29" s="7" t="s">
        <v>88</v>
      </c>
      <c r="H29" s="18"/>
      <c r="I29" s="8">
        <v>195</v>
      </c>
      <c r="J29" s="9"/>
    </row>
    <row r="30" ht="24.95" customHeight="1" spans="1:10">
      <c r="A30" s="7">
        <v>27</v>
      </c>
      <c r="B30" s="7" t="s">
        <v>83</v>
      </c>
      <c r="C30" s="7" t="s">
        <v>26</v>
      </c>
      <c r="D30" s="8">
        <v>620</v>
      </c>
      <c r="E30" s="9">
        <v>120</v>
      </c>
      <c r="F30" s="7">
        <v>109</v>
      </c>
      <c r="G30" s="7" t="s">
        <v>90</v>
      </c>
      <c r="H30" s="18"/>
      <c r="I30" s="8">
        <v>1260</v>
      </c>
      <c r="J30" s="9"/>
    </row>
    <row r="31" ht="24.95" customHeight="1" spans="1:10">
      <c r="A31" s="7">
        <v>28</v>
      </c>
      <c r="B31" s="7" t="s">
        <v>85</v>
      </c>
      <c r="C31" s="7" t="s">
        <v>26</v>
      </c>
      <c r="D31" s="8">
        <v>395</v>
      </c>
      <c r="E31" s="9">
        <v>60</v>
      </c>
      <c r="F31" s="7">
        <v>110</v>
      </c>
      <c r="G31" s="7" t="s">
        <v>92</v>
      </c>
      <c r="H31" s="18"/>
      <c r="I31" s="8">
        <v>600</v>
      </c>
      <c r="J31" s="9"/>
    </row>
    <row r="32" ht="24.95" customHeight="1" spans="1:10">
      <c r="A32" s="7">
        <v>29</v>
      </c>
      <c r="B32" s="7" t="s">
        <v>87</v>
      </c>
      <c r="C32" s="7" t="s">
        <v>64</v>
      </c>
      <c r="D32" s="8">
        <v>1950</v>
      </c>
      <c r="E32" s="9">
        <v>150</v>
      </c>
      <c r="F32" s="7">
        <v>111</v>
      </c>
      <c r="G32" s="7" t="s">
        <v>94</v>
      </c>
      <c r="H32" s="11"/>
      <c r="I32" s="8">
        <v>3890</v>
      </c>
      <c r="J32" s="9"/>
    </row>
    <row r="33" ht="24.95" customHeight="1" spans="1:10">
      <c r="A33" s="7">
        <v>30</v>
      </c>
      <c r="B33" s="7" t="s">
        <v>89</v>
      </c>
      <c r="C33" s="7" t="s">
        <v>24</v>
      </c>
      <c r="D33" s="8">
        <v>980</v>
      </c>
      <c r="E33" s="9">
        <v>70</v>
      </c>
      <c r="F33" s="7">
        <v>112</v>
      </c>
      <c r="G33" s="7" t="s">
        <v>96</v>
      </c>
      <c r="H33" s="7" t="s">
        <v>26</v>
      </c>
      <c r="I33" s="8">
        <v>5880</v>
      </c>
      <c r="J33" s="9">
        <v>470</v>
      </c>
    </row>
    <row r="34" ht="24.95" customHeight="1" spans="1:10">
      <c r="A34" s="7">
        <v>31</v>
      </c>
      <c r="B34" s="7" t="s">
        <v>91</v>
      </c>
      <c r="C34" s="7" t="s">
        <v>24</v>
      </c>
      <c r="D34" s="8">
        <v>980</v>
      </c>
      <c r="E34" s="9">
        <v>70</v>
      </c>
      <c r="F34" s="7">
        <v>113</v>
      </c>
      <c r="G34" s="7" t="s">
        <v>98</v>
      </c>
      <c r="H34" s="7" t="s">
        <v>99</v>
      </c>
      <c r="I34" s="8">
        <v>320</v>
      </c>
      <c r="J34" s="9">
        <v>470</v>
      </c>
    </row>
    <row r="35" ht="24.95" customHeight="1" spans="1:10">
      <c r="A35" s="7">
        <v>32</v>
      </c>
      <c r="B35" s="7" t="s">
        <v>93</v>
      </c>
      <c r="C35" s="7" t="s">
        <v>26</v>
      </c>
      <c r="D35" s="8">
        <v>1260</v>
      </c>
      <c r="E35" s="9">
        <v>80</v>
      </c>
      <c r="F35" s="7">
        <v>114</v>
      </c>
      <c r="G35" s="7" t="s">
        <v>103</v>
      </c>
      <c r="H35" s="10" t="s">
        <v>64</v>
      </c>
      <c r="I35" s="8">
        <v>1260</v>
      </c>
      <c r="J35" s="9">
        <v>75</v>
      </c>
    </row>
    <row r="36" ht="24.95" customHeight="1" spans="1:10">
      <c r="A36" s="7">
        <v>33</v>
      </c>
      <c r="B36" s="7" t="s">
        <v>95</v>
      </c>
      <c r="C36" s="7" t="s">
        <v>50</v>
      </c>
      <c r="D36" s="8">
        <v>2850</v>
      </c>
      <c r="E36" s="9">
        <v>140</v>
      </c>
      <c r="F36" s="7">
        <v>115</v>
      </c>
      <c r="G36" s="7" t="s">
        <v>105</v>
      </c>
      <c r="H36" s="11"/>
      <c r="I36" s="8">
        <v>270</v>
      </c>
      <c r="J36" s="9"/>
    </row>
    <row r="37" ht="24.95" customHeight="1" spans="1:10">
      <c r="A37" s="7">
        <v>34</v>
      </c>
      <c r="B37" s="7" t="s">
        <v>97</v>
      </c>
      <c r="C37" s="7" t="s">
        <v>26</v>
      </c>
      <c r="D37" s="8">
        <f>1500*1.3</f>
        <v>1950</v>
      </c>
      <c r="E37" s="9">
        <v>130</v>
      </c>
      <c r="F37" s="7">
        <v>116</v>
      </c>
      <c r="G37" s="7" t="s">
        <v>107</v>
      </c>
      <c r="H37" s="10" t="s">
        <v>64</v>
      </c>
      <c r="I37" s="8">
        <v>85</v>
      </c>
      <c r="J37" s="9">
        <v>470</v>
      </c>
    </row>
    <row r="38" ht="24.95" customHeight="1" spans="1:10">
      <c r="A38" s="7">
        <v>35</v>
      </c>
      <c r="B38" s="7" t="s">
        <v>100</v>
      </c>
      <c r="C38" s="7" t="s">
        <v>50</v>
      </c>
      <c r="D38" s="8">
        <v>1320</v>
      </c>
      <c r="E38" s="9">
        <v>330</v>
      </c>
      <c r="F38" s="7">
        <v>117</v>
      </c>
      <c r="G38" s="7" t="s">
        <v>109</v>
      </c>
      <c r="H38" s="18"/>
      <c r="I38" s="8">
        <v>65</v>
      </c>
      <c r="J38" s="9"/>
    </row>
    <row r="39" ht="24.95" customHeight="1" spans="1:10">
      <c r="A39" s="7">
        <v>36</v>
      </c>
      <c r="B39" s="7" t="s">
        <v>102</v>
      </c>
      <c r="C39" s="7" t="s">
        <v>64</v>
      </c>
      <c r="D39" s="8">
        <v>3800</v>
      </c>
      <c r="E39" s="9">
        <v>330</v>
      </c>
      <c r="F39" s="7">
        <v>118</v>
      </c>
      <c r="G39" s="7" t="s">
        <v>111</v>
      </c>
      <c r="H39" s="18"/>
      <c r="I39" s="8">
        <v>120</v>
      </c>
      <c r="J39" s="9"/>
    </row>
    <row r="40" ht="24.95" customHeight="1" spans="1:10">
      <c r="A40" s="7">
        <v>37</v>
      </c>
      <c r="B40" s="7" t="s">
        <v>104</v>
      </c>
      <c r="C40" s="7" t="s">
        <v>26</v>
      </c>
      <c r="D40" s="8">
        <v>420</v>
      </c>
      <c r="E40" s="9">
        <v>90</v>
      </c>
      <c r="F40" s="7">
        <v>119</v>
      </c>
      <c r="G40" s="7" t="s">
        <v>113</v>
      </c>
      <c r="H40" s="18"/>
      <c r="I40" s="8">
        <v>860</v>
      </c>
      <c r="J40" s="9"/>
    </row>
    <row r="41" ht="24.95" customHeight="1" spans="1:10">
      <c r="A41" s="7">
        <v>38</v>
      </c>
      <c r="B41" s="7" t="s">
        <v>106</v>
      </c>
      <c r="C41" s="7" t="s">
        <v>26</v>
      </c>
      <c r="D41" s="8">
        <f>480*1.8</f>
        <v>864</v>
      </c>
      <c r="E41" s="9">
        <v>330</v>
      </c>
      <c r="F41" s="7">
        <v>120</v>
      </c>
      <c r="G41" s="7" t="s">
        <v>115</v>
      </c>
      <c r="H41" s="11"/>
      <c r="I41" s="8">
        <v>4650</v>
      </c>
      <c r="J41" s="9"/>
    </row>
    <row r="42" ht="24.95" customHeight="1" spans="1:10">
      <c r="A42" s="7">
        <v>39</v>
      </c>
      <c r="B42" s="7" t="s">
        <v>108</v>
      </c>
      <c r="C42" s="7" t="s">
        <v>26</v>
      </c>
      <c r="D42" s="8">
        <v>785</v>
      </c>
      <c r="E42" s="9">
        <v>65</v>
      </c>
      <c r="F42" s="7">
        <v>121</v>
      </c>
      <c r="G42" s="7" t="s">
        <v>117</v>
      </c>
      <c r="H42" s="7" t="s">
        <v>26</v>
      </c>
      <c r="I42" s="9">
        <v>120</v>
      </c>
      <c r="J42" s="9" t="s">
        <v>27</v>
      </c>
    </row>
    <row r="43" ht="24.95" customHeight="1" spans="1:10">
      <c r="A43" s="7">
        <v>40</v>
      </c>
      <c r="B43" s="7" t="s">
        <v>110</v>
      </c>
      <c r="C43" s="7" t="s">
        <v>24</v>
      </c>
      <c r="D43" s="8">
        <v>385</v>
      </c>
      <c r="E43" s="9">
        <v>60</v>
      </c>
      <c r="F43" s="7">
        <v>122</v>
      </c>
      <c r="G43" s="7" t="s">
        <v>119</v>
      </c>
      <c r="H43" s="10" t="s">
        <v>64</v>
      </c>
      <c r="I43" s="8">
        <v>950</v>
      </c>
      <c r="J43" s="9">
        <v>270</v>
      </c>
    </row>
    <row r="44" ht="24.95" customHeight="1" spans="1:10">
      <c r="A44" s="7">
        <v>41</v>
      </c>
      <c r="B44" s="7" t="s">
        <v>112</v>
      </c>
      <c r="C44" s="7" t="s">
        <v>26</v>
      </c>
      <c r="D44" s="8">
        <v>1950</v>
      </c>
      <c r="E44" s="9">
        <v>105</v>
      </c>
      <c r="F44" s="7">
        <v>123</v>
      </c>
      <c r="G44" s="7" t="s">
        <v>121</v>
      </c>
      <c r="H44" s="18"/>
      <c r="I44" s="8">
        <v>720</v>
      </c>
      <c r="J44" s="9"/>
    </row>
    <row r="45" ht="24.95" customHeight="1" spans="1:10">
      <c r="A45" s="7">
        <v>42</v>
      </c>
      <c r="B45" s="7" t="s">
        <v>114</v>
      </c>
      <c r="C45" s="7" t="s">
        <v>24</v>
      </c>
      <c r="D45" s="8">
        <v>650</v>
      </c>
      <c r="E45" s="9">
        <v>80</v>
      </c>
      <c r="F45" s="7">
        <v>124</v>
      </c>
      <c r="G45" s="7" t="s">
        <v>123</v>
      </c>
      <c r="H45" s="11"/>
      <c r="I45" s="8">
        <v>560</v>
      </c>
      <c r="J45" s="9"/>
    </row>
    <row r="46" ht="24.95" customHeight="1" spans="1:10">
      <c r="A46" s="7">
        <v>43</v>
      </c>
      <c r="B46" s="7" t="s">
        <v>116</v>
      </c>
      <c r="C46" s="7" t="s">
        <v>26</v>
      </c>
      <c r="D46" s="8">
        <v>285</v>
      </c>
      <c r="E46" s="9">
        <v>60</v>
      </c>
      <c r="F46" s="7">
        <v>125</v>
      </c>
      <c r="G46" s="7" t="s">
        <v>125</v>
      </c>
      <c r="H46" s="7" t="s">
        <v>26</v>
      </c>
      <c r="I46" s="8">
        <v>360</v>
      </c>
      <c r="J46" s="9">
        <v>60</v>
      </c>
    </row>
    <row r="47" ht="24.95" customHeight="1" spans="1:10">
      <c r="A47" s="7">
        <v>44</v>
      </c>
      <c r="B47" s="7" t="s">
        <v>120</v>
      </c>
      <c r="C47" s="7" t="s">
        <v>24</v>
      </c>
      <c r="D47" s="8">
        <v>175</v>
      </c>
      <c r="E47" s="9">
        <v>35</v>
      </c>
      <c r="F47" s="7">
        <v>126</v>
      </c>
      <c r="G47" s="7" t="s">
        <v>127</v>
      </c>
      <c r="H47" s="7" t="s">
        <v>26</v>
      </c>
      <c r="I47" s="8">
        <v>630</v>
      </c>
      <c r="J47" s="9">
        <v>270</v>
      </c>
    </row>
    <row r="48" ht="24.95" customHeight="1" spans="1:10">
      <c r="A48" s="7">
        <v>45</v>
      </c>
      <c r="B48" s="7" t="s">
        <v>122</v>
      </c>
      <c r="C48" s="7" t="s">
        <v>26</v>
      </c>
      <c r="D48" s="8">
        <v>1490</v>
      </c>
      <c r="E48" s="9">
        <v>130</v>
      </c>
      <c r="F48" s="7">
        <v>127</v>
      </c>
      <c r="G48" s="7" t="s">
        <v>129</v>
      </c>
      <c r="H48" s="7" t="s">
        <v>24</v>
      </c>
      <c r="I48" s="8">
        <v>675</v>
      </c>
      <c r="J48" s="9">
        <v>85</v>
      </c>
    </row>
    <row r="49" ht="24.95" customHeight="1" spans="1:10">
      <c r="A49" s="7">
        <v>46</v>
      </c>
      <c r="B49" s="7" t="s">
        <v>124</v>
      </c>
      <c r="C49" s="7" t="s">
        <v>24</v>
      </c>
      <c r="D49" s="8">
        <v>550</v>
      </c>
      <c r="E49" s="9">
        <v>35</v>
      </c>
      <c r="F49" s="7">
        <v>128</v>
      </c>
      <c r="G49" s="7" t="s">
        <v>131</v>
      </c>
      <c r="H49" s="7" t="s">
        <v>24</v>
      </c>
      <c r="I49" s="8">
        <v>595</v>
      </c>
      <c r="J49" s="9">
        <v>85</v>
      </c>
    </row>
    <row r="50" ht="24.95" customHeight="1" spans="1:10">
      <c r="A50" s="7">
        <v>47</v>
      </c>
      <c r="B50" s="7" t="s">
        <v>126</v>
      </c>
      <c r="C50" s="7" t="s">
        <v>24</v>
      </c>
      <c r="D50" s="8">
        <v>580</v>
      </c>
      <c r="E50" s="9">
        <v>35</v>
      </c>
      <c r="F50" s="7">
        <v>129</v>
      </c>
      <c r="G50" s="7" t="s">
        <v>235</v>
      </c>
      <c r="H50" s="7" t="s">
        <v>26</v>
      </c>
      <c r="I50" s="8">
        <v>565</v>
      </c>
      <c r="J50" s="9">
        <v>50</v>
      </c>
    </row>
    <row r="51" ht="24.95" customHeight="1" spans="1:10">
      <c r="A51" s="7">
        <v>48</v>
      </c>
      <c r="B51" s="7" t="s">
        <v>130</v>
      </c>
      <c r="C51" s="7" t="s">
        <v>26</v>
      </c>
      <c r="D51" s="8">
        <v>650</v>
      </c>
      <c r="E51" s="9">
        <v>65</v>
      </c>
      <c r="F51" s="7">
        <v>130</v>
      </c>
      <c r="G51" s="7" t="s">
        <v>219</v>
      </c>
      <c r="H51" s="7" t="s">
        <v>24</v>
      </c>
      <c r="I51" s="9">
        <v>385</v>
      </c>
      <c r="J51" s="9">
        <v>50</v>
      </c>
    </row>
    <row r="52" ht="24.95" customHeight="1" spans="1:10">
      <c r="A52" s="7">
        <v>49</v>
      </c>
      <c r="B52" s="7" t="s">
        <v>134</v>
      </c>
      <c r="C52" s="7" t="s">
        <v>26</v>
      </c>
      <c r="D52" s="8">
        <v>1420</v>
      </c>
      <c r="E52" s="9">
        <v>215</v>
      </c>
      <c r="F52" s="7">
        <v>131</v>
      </c>
      <c r="G52" s="7" t="s">
        <v>133</v>
      </c>
      <c r="H52" s="7" t="s">
        <v>26</v>
      </c>
      <c r="I52" s="9">
        <v>420</v>
      </c>
      <c r="J52" s="9">
        <v>60</v>
      </c>
    </row>
    <row r="53" ht="24.95" customHeight="1" spans="1:10">
      <c r="A53" s="7">
        <v>50</v>
      </c>
      <c r="B53" s="7" t="s">
        <v>136</v>
      </c>
      <c r="C53" s="7" t="s">
        <v>26</v>
      </c>
      <c r="D53" s="8">
        <v>1480</v>
      </c>
      <c r="E53" s="9">
        <v>85</v>
      </c>
      <c r="F53" s="7">
        <v>132</v>
      </c>
      <c r="G53" s="7" t="s">
        <v>135</v>
      </c>
      <c r="H53" s="7" t="s">
        <v>26</v>
      </c>
      <c r="I53" s="9">
        <v>850</v>
      </c>
      <c r="J53" s="9">
        <v>60</v>
      </c>
    </row>
    <row r="54" ht="24.95" customHeight="1" spans="1:10">
      <c r="A54" s="7">
        <v>51</v>
      </c>
      <c r="B54" s="7" t="s">
        <v>145</v>
      </c>
      <c r="C54" s="7" t="s">
        <v>146</v>
      </c>
      <c r="D54" s="51">
        <v>488</v>
      </c>
      <c r="E54" s="9">
        <v>80</v>
      </c>
      <c r="F54" s="7">
        <v>133</v>
      </c>
      <c r="G54" s="7" t="s">
        <v>137</v>
      </c>
      <c r="H54" s="7" t="s">
        <v>26</v>
      </c>
      <c r="I54" s="9">
        <v>720</v>
      </c>
      <c r="J54" s="9">
        <v>70</v>
      </c>
    </row>
    <row r="55" ht="24.95" customHeight="1" spans="1:10">
      <c r="A55" s="7">
        <v>52</v>
      </c>
      <c r="B55" s="7" t="s">
        <v>148</v>
      </c>
      <c r="C55" s="7" t="s">
        <v>146</v>
      </c>
      <c r="D55" s="51">
        <v>328</v>
      </c>
      <c r="E55" s="9">
        <v>80</v>
      </c>
      <c r="F55" s="7">
        <v>134</v>
      </c>
      <c r="G55" s="7" t="s">
        <v>139</v>
      </c>
      <c r="H55" s="7" t="s">
        <v>26</v>
      </c>
      <c r="I55" s="9">
        <v>4800</v>
      </c>
      <c r="J55" s="9">
        <v>140</v>
      </c>
    </row>
    <row r="56" ht="24.95" customHeight="1" spans="1:10">
      <c r="A56" s="7">
        <v>53</v>
      </c>
      <c r="B56" s="7" t="s">
        <v>150</v>
      </c>
      <c r="C56" s="7" t="s">
        <v>24</v>
      </c>
      <c r="D56" s="8">
        <v>120</v>
      </c>
      <c r="E56" s="9">
        <v>30</v>
      </c>
      <c r="F56" s="7">
        <v>135</v>
      </c>
      <c r="G56" s="7" t="s">
        <v>144</v>
      </c>
      <c r="H56" s="7" t="s">
        <v>26</v>
      </c>
      <c r="I56" s="9">
        <v>2850</v>
      </c>
      <c r="J56" s="9">
        <v>150</v>
      </c>
    </row>
    <row r="57" ht="24.95" customHeight="1" spans="1:10">
      <c r="A57" s="7">
        <v>54</v>
      </c>
      <c r="B57" s="7" t="s">
        <v>152</v>
      </c>
      <c r="C57" s="7" t="s">
        <v>26</v>
      </c>
      <c r="D57" s="8">
        <v>864</v>
      </c>
      <c r="E57" s="9">
        <v>80</v>
      </c>
      <c r="F57" s="7">
        <v>136</v>
      </c>
      <c r="G57" s="7" t="s">
        <v>147</v>
      </c>
      <c r="H57" s="7" t="s">
        <v>24</v>
      </c>
      <c r="I57" s="9">
        <v>260</v>
      </c>
      <c r="J57" s="9">
        <v>150</v>
      </c>
    </row>
    <row r="58" ht="24.95" customHeight="1" spans="1:10">
      <c r="A58" s="7">
        <v>55</v>
      </c>
      <c r="B58" s="7" t="s">
        <v>154</v>
      </c>
      <c r="C58" s="7" t="s">
        <v>26</v>
      </c>
      <c r="D58" s="8">
        <v>864</v>
      </c>
      <c r="E58" s="9">
        <v>80</v>
      </c>
      <c r="F58" s="7">
        <v>137</v>
      </c>
      <c r="G58" s="7" t="s">
        <v>149</v>
      </c>
      <c r="H58" s="7" t="s">
        <v>26</v>
      </c>
      <c r="I58" s="9">
        <v>620</v>
      </c>
      <c r="J58" s="9">
        <v>40</v>
      </c>
    </row>
    <row r="59" ht="24.95" customHeight="1" spans="1:10">
      <c r="A59" s="7">
        <v>56</v>
      </c>
      <c r="B59" s="7" t="s">
        <v>156</v>
      </c>
      <c r="C59" s="7" t="s">
        <v>26</v>
      </c>
      <c r="D59" s="8">
        <v>2150</v>
      </c>
      <c r="E59" s="9">
        <v>135</v>
      </c>
      <c r="F59" s="7">
        <v>138</v>
      </c>
      <c r="G59" s="7" t="s">
        <v>151</v>
      </c>
      <c r="H59" s="7" t="s">
        <v>26</v>
      </c>
      <c r="I59" s="9">
        <v>2180</v>
      </c>
      <c r="J59" s="9">
        <v>80</v>
      </c>
    </row>
    <row r="60" ht="24.95" customHeight="1" spans="1:10">
      <c r="A60" s="7">
        <v>57</v>
      </c>
      <c r="B60" s="7" t="s">
        <v>158</v>
      </c>
      <c r="C60" s="7" t="s">
        <v>26</v>
      </c>
      <c r="D60" s="8">
        <v>884</v>
      </c>
      <c r="E60" s="9">
        <v>120</v>
      </c>
      <c r="F60" s="7">
        <v>139</v>
      </c>
      <c r="G60" s="14" t="s">
        <v>171</v>
      </c>
      <c r="H60" s="7" t="s">
        <v>26</v>
      </c>
      <c r="I60" s="9">
        <v>520</v>
      </c>
      <c r="J60" s="9">
        <v>150</v>
      </c>
    </row>
    <row r="61" ht="24.95" customHeight="1" spans="1:10">
      <c r="A61" s="7">
        <v>58</v>
      </c>
      <c r="B61" s="7" t="s">
        <v>160</v>
      </c>
      <c r="C61" s="7" t="s">
        <v>26</v>
      </c>
      <c r="D61" s="8">
        <v>1650</v>
      </c>
      <c r="E61" s="9">
        <v>80</v>
      </c>
      <c r="F61" s="7">
        <v>140</v>
      </c>
      <c r="G61" s="14" t="s">
        <v>173</v>
      </c>
      <c r="H61" s="7" t="s">
        <v>26</v>
      </c>
      <c r="I61" s="9">
        <v>300</v>
      </c>
      <c r="J61" s="9">
        <v>50</v>
      </c>
    </row>
    <row r="62" ht="24.95" customHeight="1" spans="1:10">
      <c r="A62" s="7">
        <v>59</v>
      </c>
      <c r="B62" s="7" t="s">
        <v>162</v>
      </c>
      <c r="C62" s="7" t="s">
        <v>26</v>
      </c>
      <c r="D62" s="8">
        <v>1250</v>
      </c>
      <c r="E62" s="9">
        <v>80</v>
      </c>
      <c r="F62" s="7">
        <v>141</v>
      </c>
      <c r="G62" s="14" t="s">
        <v>175</v>
      </c>
      <c r="H62" s="7" t="s">
        <v>26</v>
      </c>
      <c r="I62" s="9">
        <v>335</v>
      </c>
      <c r="J62" s="9">
        <v>60</v>
      </c>
    </row>
    <row r="63" ht="24.95" customHeight="1" spans="1:10">
      <c r="A63" s="7">
        <v>60</v>
      </c>
      <c r="B63" s="7" t="s">
        <v>164</v>
      </c>
      <c r="C63" s="10" t="s">
        <v>64</v>
      </c>
      <c r="D63" s="8">
        <v>1480</v>
      </c>
      <c r="E63" s="12">
        <v>115</v>
      </c>
      <c r="F63" s="7">
        <v>142</v>
      </c>
      <c r="G63" s="14" t="s">
        <v>177</v>
      </c>
      <c r="H63" s="7" t="s">
        <v>26</v>
      </c>
      <c r="I63" s="9">
        <v>1350</v>
      </c>
      <c r="J63" s="9">
        <v>200</v>
      </c>
    </row>
    <row r="64" ht="24.95" customHeight="1" spans="1:10">
      <c r="A64" s="7">
        <v>61</v>
      </c>
      <c r="B64" s="7" t="s">
        <v>166</v>
      </c>
      <c r="C64" s="18"/>
      <c r="D64" s="8">
        <v>430</v>
      </c>
      <c r="E64" s="19"/>
      <c r="F64" s="7">
        <v>143</v>
      </c>
      <c r="G64" s="14" t="s">
        <v>179</v>
      </c>
      <c r="H64" s="7" t="s">
        <v>26</v>
      </c>
      <c r="I64" s="9">
        <v>1200</v>
      </c>
      <c r="J64" s="9" t="s">
        <v>27</v>
      </c>
    </row>
    <row r="65" ht="24.95" customHeight="1" spans="1:10">
      <c r="A65" s="7">
        <v>62</v>
      </c>
      <c r="B65" s="7" t="s">
        <v>168</v>
      </c>
      <c r="C65" s="18"/>
      <c r="D65" s="8">
        <v>185</v>
      </c>
      <c r="E65" s="19"/>
      <c r="F65" s="7">
        <v>144</v>
      </c>
      <c r="G65" s="14" t="s">
        <v>181</v>
      </c>
      <c r="H65" s="7" t="s">
        <v>26</v>
      </c>
      <c r="I65" s="9">
        <v>580</v>
      </c>
      <c r="J65" s="9">
        <v>50</v>
      </c>
    </row>
    <row r="66" ht="24.95" customHeight="1" spans="1:10">
      <c r="A66" s="7">
        <v>63</v>
      </c>
      <c r="B66" s="7" t="s">
        <v>170</v>
      </c>
      <c r="C66" s="18"/>
      <c r="D66" s="8">
        <v>550</v>
      </c>
      <c r="E66" s="19"/>
      <c r="F66" s="7">
        <v>145</v>
      </c>
      <c r="G66" s="14" t="s">
        <v>183</v>
      </c>
      <c r="H66" s="7" t="s">
        <v>26</v>
      </c>
      <c r="I66" s="9">
        <v>3680</v>
      </c>
      <c r="J66" s="9">
        <v>350</v>
      </c>
    </row>
    <row r="67" ht="24.95" customHeight="1" spans="1:10">
      <c r="A67" s="7">
        <v>64</v>
      </c>
      <c r="B67" s="7" t="s">
        <v>172</v>
      </c>
      <c r="C67" s="11"/>
      <c r="D67" s="8">
        <v>230</v>
      </c>
      <c r="E67" s="13"/>
      <c r="F67" s="7">
        <v>146</v>
      </c>
      <c r="G67" s="14" t="s">
        <v>185</v>
      </c>
      <c r="H67" s="14" t="s">
        <v>186</v>
      </c>
      <c r="I67" s="9">
        <v>120</v>
      </c>
      <c r="J67" s="9">
        <v>100</v>
      </c>
    </row>
    <row r="68" ht="24.95" customHeight="1" spans="1:10">
      <c r="A68" s="7">
        <v>65</v>
      </c>
      <c r="B68" s="7" t="s">
        <v>174</v>
      </c>
      <c r="C68" s="10" t="s">
        <v>64</v>
      </c>
      <c r="D68" s="8">
        <v>1380</v>
      </c>
      <c r="E68" s="12">
        <v>90</v>
      </c>
      <c r="F68" s="7">
        <v>147</v>
      </c>
      <c r="G68" s="14" t="s">
        <v>188</v>
      </c>
      <c r="H68" s="14" t="s">
        <v>189</v>
      </c>
      <c r="I68" s="9">
        <v>628</v>
      </c>
      <c r="J68" s="9" t="s">
        <v>27</v>
      </c>
    </row>
    <row r="69" ht="24.95" customHeight="1" spans="1:10">
      <c r="A69" s="7">
        <v>66</v>
      </c>
      <c r="B69" s="7" t="s">
        <v>176</v>
      </c>
      <c r="C69" s="18"/>
      <c r="D69" s="8">
        <v>450</v>
      </c>
      <c r="E69" s="19"/>
      <c r="F69" s="7">
        <v>148</v>
      </c>
      <c r="G69" s="14" t="s">
        <v>191</v>
      </c>
      <c r="H69" s="14" t="s">
        <v>99</v>
      </c>
      <c r="I69" s="9">
        <v>1248</v>
      </c>
      <c r="J69" s="9">
        <v>25</v>
      </c>
    </row>
    <row r="70" ht="24.95" customHeight="1" spans="1:10">
      <c r="A70" s="7">
        <v>67</v>
      </c>
      <c r="B70" s="7" t="s">
        <v>178</v>
      </c>
      <c r="C70" s="11"/>
      <c r="D70" s="8">
        <v>185</v>
      </c>
      <c r="E70" s="13"/>
      <c r="F70" s="7">
        <v>149</v>
      </c>
      <c r="G70" s="14" t="s">
        <v>193</v>
      </c>
      <c r="H70" s="14" t="s">
        <v>99</v>
      </c>
      <c r="I70" s="9">
        <v>1248</v>
      </c>
      <c r="J70" s="9">
        <v>25</v>
      </c>
    </row>
    <row r="71" ht="24.95" customHeight="1" spans="1:10">
      <c r="A71" s="7">
        <v>68</v>
      </c>
      <c r="B71" s="7" t="s">
        <v>180</v>
      </c>
      <c r="C71" s="7" t="s">
        <v>26</v>
      </c>
      <c r="D71" s="8">
        <v>230</v>
      </c>
      <c r="E71" s="9">
        <v>90</v>
      </c>
      <c r="F71" s="7">
        <v>150</v>
      </c>
      <c r="G71" s="14" t="s">
        <v>195</v>
      </c>
      <c r="H71" s="14" t="s">
        <v>186</v>
      </c>
      <c r="I71" s="9">
        <v>48</v>
      </c>
      <c r="J71" s="9">
        <v>60</v>
      </c>
    </row>
    <row r="72" ht="24.95" customHeight="1" spans="1:10">
      <c r="A72" s="7">
        <v>69</v>
      </c>
      <c r="B72" s="7" t="s">
        <v>182</v>
      </c>
      <c r="C72" s="7" t="s">
        <v>24</v>
      </c>
      <c r="D72" s="8">
        <v>3880</v>
      </c>
      <c r="E72" s="9">
        <v>120</v>
      </c>
      <c r="F72" s="7">
        <v>151</v>
      </c>
      <c r="G72" s="14" t="s">
        <v>197</v>
      </c>
      <c r="H72" s="14" t="s">
        <v>186</v>
      </c>
      <c r="I72" s="9">
        <v>28</v>
      </c>
      <c r="J72" s="9">
        <v>120</v>
      </c>
    </row>
    <row r="73" ht="24.95" customHeight="1" spans="1:10">
      <c r="A73" s="7">
        <v>70</v>
      </c>
      <c r="B73" s="7" t="s">
        <v>184</v>
      </c>
      <c r="C73" s="7" t="s">
        <v>24</v>
      </c>
      <c r="D73" s="8">
        <f>1100*1.8</f>
        <v>1980</v>
      </c>
      <c r="E73" s="9">
        <v>95</v>
      </c>
      <c r="F73" s="7">
        <v>152</v>
      </c>
      <c r="G73" s="14" t="s">
        <v>229</v>
      </c>
      <c r="H73" s="7" t="s">
        <v>26</v>
      </c>
      <c r="I73" s="9">
        <v>80</v>
      </c>
      <c r="J73" s="9">
        <v>30</v>
      </c>
    </row>
    <row r="74" ht="24.95" customHeight="1" spans="1:10">
      <c r="A74" s="7">
        <v>71</v>
      </c>
      <c r="B74" s="7" t="s">
        <v>228</v>
      </c>
      <c r="C74" s="7" t="s">
        <v>24</v>
      </c>
      <c r="D74" s="8">
        <f>1480*1.2</f>
        <v>1776</v>
      </c>
      <c r="E74" s="9">
        <v>95</v>
      </c>
      <c r="F74" s="7">
        <v>153</v>
      </c>
      <c r="G74" s="14" t="s">
        <v>199</v>
      </c>
      <c r="H74" s="7" t="s">
        <v>26</v>
      </c>
      <c r="I74" s="9">
        <v>354</v>
      </c>
      <c r="J74" s="9">
        <v>30</v>
      </c>
    </row>
    <row r="75" ht="24.95" customHeight="1" spans="1:10">
      <c r="A75" s="7">
        <v>72</v>
      </c>
      <c r="B75" s="7" t="s">
        <v>187</v>
      </c>
      <c r="C75" s="7" t="s">
        <v>26</v>
      </c>
      <c r="D75" s="8">
        <v>375</v>
      </c>
      <c r="E75" s="9">
        <v>75</v>
      </c>
      <c r="F75" s="7">
        <v>154</v>
      </c>
      <c r="G75" s="14" t="s">
        <v>201</v>
      </c>
      <c r="H75" s="7" t="s">
        <v>26</v>
      </c>
      <c r="I75" s="9">
        <v>24</v>
      </c>
      <c r="J75" s="9">
        <v>10</v>
      </c>
    </row>
    <row r="76" ht="24.95" customHeight="1" spans="1:10">
      <c r="A76" s="7">
        <v>73</v>
      </c>
      <c r="B76" s="7" t="s">
        <v>190</v>
      </c>
      <c r="C76" s="7" t="s">
        <v>24</v>
      </c>
      <c r="D76" s="8">
        <v>280</v>
      </c>
      <c r="E76" s="9">
        <v>45</v>
      </c>
      <c r="F76" s="7">
        <v>155</v>
      </c>
      <c r="G76" s="14" t="s">
        <v>203</v>
      </c>
      <c r="H76" s="7" t="s">
        <v>22</v>
      </c>
      <c r="I76" s="9">
        <v>144</v>
      </c>
      <c r="J76" s="39">
        <v>80</v>
      </c>
    </row>
    <row r="77" ht="24.95" customHeight="1" spans="1:10">
      <c r="A77" s="7">
        <v>74</v>
      </c>
      <c r="B77" s="7" t="s">
        <v>192</v>
      </c>
      <c r="C77" s="7" t="s">
        <v>24</v>
      </c>
      <c r="D77" s="8">
        <f>1150*1.3</f>
        <v>1495</v>
      </c>
      <c r="E77" s="9">
        <v>120</v>
      </c>
      <c r="F77" s="7">
        <v>156</v>
      </c>
      <c r="G77" s="14" t="s">
        <v>205</v>
      </c>
      <c r="H77" s="7" t="s">
        <v>206</v>
      </c>
      <c r="I77" s="23">
        <v>112</v>
      </c>
      <c r="J77" s="23" t="s">
        <v>27</v>
      </c>
    </row>
    <row r="78" ht="24.95" customHeight="1" spans="1:5">
      <c r="A78" s="7">
        <v>75</v>
      </c>
      <c r="B78" s="14" t="s">
        <v>194</v>
      </c>
      <c r="C78" s="7" t="s">
        <v>26</v>
      </c>
      <c r="D78" s="9">
        <v>95</v>
      </c>
      <c r="E78" s="9">
        <v>30</v>
      </c>
    </row>
    <row r="79" ht="24.95" customHeight="1" spans="1:5">
      <c r="A79" s="7">
        <v>76</v>
      </c>
      <c r="B79" s="34" t="s">
        <v>196</v>
      </c>
      <c r="C79" s="34" t="s">
        <v>24</v>
      </c>
      <c r="D79" s="8">
        <f>2350*1.5</f>
        <v>3525</v>
      </c>
      <c r="E79" s="9">
        <v>150</v>
      </c>
    </row>
    <row r="80" ht="24.95" customHeight="1" spans="1:5">
      <c r="A80" s="7">
        <v>77</v>
      </c>
      <c r="B80" s="34" t="s">
        <v>198</v>
      </c>
      <c r="C80" s="34" t="s">
        <v>24</v>
      </c>
      <c r="D80" s="8">
        <v>260</v>
      </c>
      <c r="E80" s="9">
        <v>70</v>
      </c>
    </row>
    <row r="81" ht="24.95" customHeight="1" spans="1:8">
      <c r="A81" s="7">
        <v>78</v>
      </c>
      <c r="B81" s="34" t="s">
        <v>200</v>
      </c>
      <c r="C81" s="34" t="s">
        <v>24</v>
      </c>
      <c r="D81" s="8">
        <v>480</v>
      </c>
      <c r="E81" s="9">
        <v>80</v>
      </c>
      <c r="H81" s="52"/>
    </row>
    <row r="82" ht="24.95" customHeight="1" spans="1:5">
      <c r="A82" s="7">
        <v>79</v>
      </c>
      <c r="B82" s="7" t="s">
        <v>202</v>
      </c>
      <c r="C82" s="7" t="s">
        <v>24</v>
      </c>
      <c r="D82" s="8">
        <v>480</v>
      </c>
      <c r="E82" s="9">
        <v>70</v>
      </c>
    </row>
    <row r="83" ht="24.95" customHeight="1" spans="1:5">
      <c r="A83" s="7">
        <v>80</v>
      </c>
      <c r="B83" s="7" t="s">
        <v>204</v>
      </c>
      <c r="C83" s="7" t="s">
        <v>24</v>
      </c>
      <c r="D83" s="8">
        <v>520</v>
      </c>
      <c r="E83" s="9">
        <v>70</v>
      </c>
    </row>
    <row r="84" ht="24.95" customHeight="1" spans="1:5">
      <c r="A84" s="7">
        <v>81</v>
      </c>
      <c r="B84" s="7" t="s">
        <v>208</v>
      </c>
      <c r="C84" s="7" t="s">
        <v>24</v>
      </c>
      <c r="D84" s="8">
        <v>3380</v>
      </c>
      <c r="E84" s="9">
        <v>250</v>
      </c>
    </row>
    <row r="85" ht="24.95" customHeight="1" spans="1:5">
      <c r="A85" s="7">
        <v>82</v>
      </c>
      <c r="B85" s="7" t="s">
        <v>23</v>
      </c>
      <c r="C85" s="7" t="s">
        <v>24</v>
      </c>
      <c r="D85" s="8">
        <v>580</v>
      </c>
      <c r="E85" s="9">
        <v>80</v>
      </c>
    </row>
    <row r="86" ht="24.95" customHeight="1" spans="1:4">
      <c r="A86" s="20"/>
      <c r="B86" s="20"/>
      <c r="C86" s="20"/>
      <c r="D86" s="20"/>
    </row>
    <row r="87" spans="1:4">
      <c r="A87" s="20"/>
      <c r="B87" s="20"/>
      <c r="C87" s="20"/>
      <c r="D87" s="20"/>
    </row>
    <row r="88" spans="1:4">
      <c r="A88" s="21"/>
      <c r="B88" s="21"/>
      <c r="C88" s="21"/>
      <c r="D88" s="22"/>
    </row>
    <row r="89" spans="1:4">
      <c r="A89" s="20"/>
      <c r="B89" s="20"/>
      <c r="C89" s="20"/>
      <c r="D89" s="20"/>
    </row>
    <row r="90" spans="1:4">
      <c r="A90" s="20"/>
      <c r="B90" s="20"/>
      <c r="C90" s="20"/>
      <c r="D90" s="20"/>
    </row>
    <row r="91" spans="1:4">
      <c r="A91" s="20"/>
      <c r="B91" s="20"/>
      <c r="C91" s="20"/>
      <c r="D91" s="20"/>
    </row>
    <row r="92" spans="1:4">
      <c r="A92" s="20"/>
      <c r="B92" s="20"/>
      <c r="C92" s="20"/>
      <c r="D92" s="20"/>
    </row>
    <row r="93" spans="1:4">
      <c r="A93" s="20"/>
      <c r="B93" s="20"/>
      <c r="C93" s="20"/>
      <c r="D93" s="20"/>
    </row>
    <row r="94" spans="1:3">
      <c r="A94" s="2"/>
      <c r="B94" s="20"/>
      <c r="C94" s="20"/>
    </row>
    <row r="95" spans="1:3">
      <c r="A95" s="2"/>
      <c r="B95" s="2"/>
      <c r="C95" s="20"/>
    </row>
    <row r="96" spans="1:3">
      <c r="A96" s="2"/>
      <c r="B96" s="2"/>
      <c r="C96" s="20"/>
    </row>
    <row r="97" spans="1:3">
      <c r="A97" s="2"/>
      <c r="B97" s="2"/>
      <c r="C97" s="20"/>
    </row>
    <row r="98" spans="1:3">
      <c r="A98" s="2"/>
      <c r="B98" s="2"/>
      <c r="C98" s="20"/>
    </row>
    <row r="99" spans="1:3">
      <c r="A99" s="2"/>
      <c r="B99" s="2"/>
      <c r="C99" s="20"/>
    </row>
    <row r="100" spans="1:3">
      <c r="A100" s="2"/>
      <c r="B100" s="2"/>
      <c r="C100" s="20"/>
    </row>
    <row r="101" spans="1:3">
      <c r="A101" s="2"/>
      <c r="B101" s="2"/>
      <c r="C101" s="20"/>
    </row>
    <row r="102" spans="1:3">
      <c r="A102" s="2"/>
      <c r="B102" s="2"/>
      <c r="C102" s="2"/>
    </row>
    <row r="103" spans="1:3">
      <c r="A103" s="2"/>
      <c r="B103" s="2"/>
      <c r="C103" s="20"/>
    </row>
    <row r="104" spans="1:3">
      <c r="A104" s="2"/>
      <c r="B104" s="2"/>
      <c r="C104" s="20"/>
    </row>
    <row r="105" spans="1:3">
      <c r="A105" s="2"/>
      <c r="B105" s="2"/>
      <c r="C105" s="20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</sheetData>
  <mergeCells count="17">
    <mergeCell ref="A2:J2"/>
    <mergeCell ref="C20:C21"/>
    <mergeCell ref="C63:C67"/>
    <mergeCell ref="C68:C70"/>
    <mergeCell ref="E20:E21"/>
    <mergeCell ref="E63:E67"/>
    <mergeCell ref="E68:E70"/>
    <mergeCell ref="H19:H22"/>
    <mergeCell ref="H25:H32"/>
    <mergeCell ref="H35:H36"/>
    <mergeCell ref="H37:H41"/>
    <mergeCell ref="H43:H45"/>
    <mergeCell ref="J19:J22"/>
    <mergeCell ref="J25:J32"/>
    <mergeCell ref="J35:J36"/>
    <mergeCell ref="J37:J41"/>
    <mergeCell ref="J43:J45"/>
  </mergeCells>
  <pageMargins left="0.748031496062992" right="0.748031496062992" top="0.984251968503937" bottom="0.984251968503937" header="0.511811023622047" footer="0.511811023622047"/>
  <pageSetup paperSize="9" scale="87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7"/>
  <sheetViews>
    <sheetView view="pageBreakPreview" zoomScale="115" zoomScaleNormal="100" topLeftCell="A68" workbookViewId="0">
      <selection activeCell="F80" sqref="F80:F81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4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43"/>
      <c r="E1" s="43"/>
      <c r="F1" s="3"/>
      <c r="G1" s="3"/>
      <c r="H1" s="3"/>
      <c r="I1" s="3"/>
      <c r="J1" s="3"/>
    </row>
    <row r="2" ht="50.1" customHeight="1" spans="1:10">
      <c r="A2" s="46" t="s">
        <v>243</v>
      </c>
      <c r="B2" s="46"/>
      <c r="C2" s="46"/>
      <c r="D2" s="46"/>
      <c r="E2" s="46"/>
      <c r="F2" s="46"/>
      <c r="G2" s="46"/>
      <c r="H2" s="46"/>
      <c r="I2" s="46"/>
      <c r="J2" s="46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89</v>
      </c>
      <c r="G4" s="7" t="s">
        <v>30</v>
      </c>
      <c r="H4" s="7" t="s">
        <v>24</v>
      </c>
      <c r="I4" s="8">
        <v>180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90</v>
      </c>
      <c r="G5" s="7" t="s">
        <v>32</v>
      </c>
      <c r="H5" s="7" t="s">
        <v>26</v>
      </c>
      <c r="I5" s="8">
        <v>1160</v>
      </c>
      <c r="J5" s="9">
        <v>190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91</v>
      </c>
      <c r="G6" s="7" t="s">
        <v>34</v>
      </c>
      <c r="H6" s="7" t="s">
        <v>26</v>
      </c>
      <c r="I6" s="8">
        <v>135</v>
      </c>
      <c r="J6" s="9">
        <v>50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93</v>
      </c>
      <c r="G7" s="7" t="s">
        <v>38</v>
      </c>
      <c r="H7" s="7" t="s">
        <v>26</v>
      </c>
      <c r="I7" s="8">
        <v>680</v>
      </c>
      <c r="J7" s="9">
        <v>110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240</v>
      </c>
      <c r="E8" s="9">
        <v>125</v>
      </c>
      <c r="F8" s="7">
        <v>94</v>
      </c>
      <c r="G8" s="7" t="s">
        <v>40</v>
      </c>
      <c r="H8" s="7" t="s">
        <v>26</v>
      </c>
      <c r="I8" s="8">
        <v>285</v>
      </c>
      <c r="J8" s="9">
        <v>120</v>
      </c>
    </row>
    <row r="9" ht="24.95" customHeight="1" spans="1:10">
      <c r="A9" s="7">
        <v>6</v>
      </c>
      <c r="B9" s="7" t="s">
        <v>35</v>
      </c>
      <c r="C9" s="7" t="s">
        <v>26</v>
      </c>
      <c r="D9" s="8">
        <v>460</v>
      </c>
      <c r="E9" s="9">
        <v>50</v>
      </c>
      <c r="F9" s="7">
        <v>95</v>
      </c>
      <c r="G9" s="7" t="s">
        <v>42</v>
      </c>
      <c r="H9" s="7" t="s">
        <v>26</v>
      </c>
      <c r="I9" s="8">
        <v>295</v>
      </c>
      <c r="J9" s="9">
        <v>135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96</v>
      </c>
      <c r="G10" s="7" t="s">
        <v>44</v>
      </c>
      <c r="H10" s="7" t="s">
        <v>24</v>
      </c>
      <c r="I10" s="8">
        <v>135</v>
      </c>
      <c r="J10" s="9">
        <v>100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97</v>
      </c>
      <c r="G11" s="7" t="s">
        <v>46</v>
      </c>
      <c r="H11" s="7" t="s">
        <v>24</v>
      </c>
      <c r="I11" s="8">
        <v>775</v>
      </c>
      <c r="J11" s="9">
        <v>120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98</v>
      </c>
      <c r="G12" s="7" t="s">
        <v>48</v>
      </c>
      <c r="H12" s="7" t="s">
        <v>24</v>
      </c>
      <c r="I12" s="8">
        <v>1030</v>
      </c>
      <c r="J12" s="9">
        <v>120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99</v>
      </c>
      <c r="G13" s="7" t="s">
        <v>51</v>
      </c>
      <c r="H13" s="7" t="s">
        <v>24</v>
      </c>
      <c r="I13" s="8">
        <v>75</v>
      </c>
      <c r="J13" s="9">
        <v>120</v>
      </c>
    </row>
    <row r="14" ht="24.95" customHeight="1" spans="1:10">
      <c r="A14" s="7">
        <v>11</v>
      </c>
      <c r="B14" s="7" t="s">
        <v>47</v>
      </c>
      <c r="C14" s="7" t="s">
        <v>22</v>
      </c>
      <c r="D14" s="8">
        <v>5</v>
      </c>
      <c r="E14" s="9" t="s">
        <v>27</v>
      </c>
      <c r="F14" s="7">
        <v>100</v>
      </c>
      <c r="G14" s="7" t="s">
        <v>53</v>
      </c>
      <c r="H14" s="7" t="s">
        <v>24</v>
      </c>
      <c r="I14" s="8">
        <v>3650</v>
      </c>
      <c r="J14" s="9">
        <v>135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1820</v>
      </c>
      <c r="E15" s="9">
        <v>105</v>
      </c>
      <c r="F15" s="7">
        <v>101</v>
      </c>
      <c r="G15" s="7" t="s">
        <v>55</v>
      </c>
      <c r="H15" s="7" t="s">
        <v>24</v>
      </c>
      <c r="I15" s="8">
        <v>620</v>
      </c>
      <c r="J15" s="9">
        <v>150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v>620</v>
      </c>
      <c r="E16" s="9">
        <v>115</v>
      </c>
      <c r="F16" s="7">
        <v>102</v>
      </c>
      <c r="G16" s="7" t="s">
        <v>57</v>
      </c>
      <c r="H16" s="7" t="s">
        <v>26</v>
      </c>
      <c r="I16" s="8">
        <v>240</v>
      </c>
      <c r="J16" s="9">
        <v>70</v>
      </c>
    </row>
    <row r="17" ht="24.95" customHeight="1" spans="1:10">
      <c r="A17" s="7">
        <v>14</v>
      </c>
      <c r="B17" s="7" t="s">
        <v>54</v>
      </c>
      <c r="C17" s="7" t="s">
        <v>24</v>
      </c>
      <c r="D17" s="39">
        <v>192</v>
      </c>
      <c r="E17" s="9">
        <v>50</v>
      </c>
      <c r="F17" s="7">
        <v>103</v>
      </c>
      <c r="G17" s="7" t="s">
        <v>59</v>
      </c>
      <c r="H17" s="7" t="s">
        <v>26</v>
      </c>
      <c r="I17" s="8">
        <v>210</v>
      </c>
      <c r="J17" s="9">
        <v>300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392</v>
      </c>
      <c r="E18" s="9">
        <v>60</v>
      </c>
      <c r="F18" s="7">
        <v>104</v>
      </c>
      <c r="G18" s="7" t="s">
        <v>63</v>
      </c>
      <c r="H18" s="10" t="s">
        <v>64</v>
      </c>
      <c r="I18" s="8">
        <v>690</v>
      </c>
      <c r="J18" s="12">
        <v>320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208</v>
      </c>
      <c r="E19" s="9">
        <v>60</v>
      </c>
      <c r="F19" s="7">
        <v>105</v>
      </c>
      <c r="G19" s="7" t="s">
        <v>66</v>
      </c>
      <c r="H19" s="18"/>
      <c r="I19" s="8">
        <v>480</v>
      </c>
      <c r="J19" s="19"/>
    </row>
    <row r="20" ht="24.95" customHeight="1" spans="1:10">
      <c r="A20" s="7">
        <v>17</v>
      </c>
      <c r="B20" s="7" t="s">
        <v>244</v>
      </c>
      <c r="C20" s="7" t="s">
        <v>26</v>
      </c>
      <c r="D20" s="8">
        <v>216</v>
      </c>
      <c r="E20" s="8" t="s">
        <v>27</v>
      </c>
      <c r="F20" s="7">
        <v>106</v>
      </c>
      <c r="G20" s="7" t="s">
        <v>68</v>
      </c>
      <c r="H20" s="18"/>
      <c r="I20" s="8">
        <v>568</v>
      </c>
      <c r="J20" s="19"/>
    </row>
    <row r="21" ht="24.95" customHeight="1" spans="1:10">
      <c r="A21" s="7">
        <v>18</v>
      </c>
      <c r="B21" s="7" t="s">
        <v>217</v>
      </c>
      <c r="C21" s="7" t="s">
        <v>26</v>
      </c>
      <c r="D21" s="8">
        <v>1130</v>
      </c>
      <c r="E21" s="9">
        <v>90</v>
      </c>
      <c r="F21" s="7">
        <v>107</v>
      </c>
      <c r="G21" s="7" t="s">
        <v>245</v>
      </c>
      <c r="H21" s="11"/>
      <c r="I21" s="8">
        <v>360</v>
      </c>
      <c r="J21" s="19"/>
    </row>
    <row r="22" ht="24.95" customHeight="1" spans="1:10">
      <c r="A22" s="7">
        <v>19</v>
      </c>
      <c r="B22" s="7" t="s">
        <v>60</v>
      </c>
      <c r="C22" s="10" t="s">
        <v>64</v>
      </c>
      <c r="D22" s="8">
        <v>210</v>
      </c>
      <c r="E22" s="12">
        <v>105</v>
      </c>
      <c r="F22" s="7">
        <v>109</v>
      </c>
      <c r="G22" s="7" t="s">
        <v>74</v>
      </c>
      <c r="H22" s="7" t="s">
        <v>24</v>
      </c>
      <c r="I22" s="8">
        <v>1650</v>
      </c>
      <c r="J22" s="9">
        <v>300</v>
      </c>
    </row>
    <row r="23" ht="24.95" customHeight="1" spans="1:10">
      <c r="A23" s="7">
        <v>20</v>
      </c>
      <c r="B23" s="7" t="s">
        <v>62</v>
      </c>
      <c r="C23" s="11"/>
      <c r="D23" s="8">
        <v>290</v>
      </c>
      <c r="E23" s="13"/>
      <c r="F23" s="7">
        <v>110</v>
      </c>
      <c r="G23" s="7" t="s">
        <v>76</v>
      </c>
      <c r="H23" s="7" t="s">
        <v>26</v>
      </c>
      <c r="I23" s="8">
        <v>3680</v>
      </c>
      <c r="J23" s="9">
        <v>120</v>
      </c>
    </row>
    <row r="24" ht="24.95" customHeight="1" spans="1:10">
      <c r="A24" s="7">
        <v>21</v>
      </c>
      <c r="B24" s="7" t="s">
        <v>65</v>
      </c>
      <c r="C24" s="7" t="s">
        <v>26</v>
      </c>
      <c r="D24" s="8">
        <v>120</v>
      </c>
      <c r="E24" s="9">
        <v>35</v>
      </c>
      <c r="F24" s="7">
        <v>111</v>
      </c>
      <c r="G24" s="7" t="s">
        <v>78</v>
      </c>
      <c r="H24" s="7" t="s">
        <v>26</v>
      </c>
      <c r="I24" s="8">
        <v>1030</v>
      </c>
      <c r="J24" s="9">
        <v>150</v>
      </c>
    </row>
    <row r="25" ht="24.95" customHeight="1" spans="1:10">
      <c r="A25" s="7">
        <v>22</v>
      </c>
      <c r="B25" s="7" t="s">
        <v>67</v>
      </c>
      <c r="C25" s="7" t="s">
        <v>26</v>
      </c>
      <c r="D25" s="8">
        <v>665</v>
      </c>
      <c r="E25" s="9">
        <v>60</v>
      </c>
      <c r="F25" s="7">
        <v>112</v>
      </c>
      <c r="G25" s="7" t="s">
        <v>80</v>
      </c>
      <c r="H25" s="10" t="s">
        <v>64</v>
      </c>
      <c r="I25" s="8">
        <v>685</v>
      </c>
      <c r="J25" s="12">
        <v>1680</v>
      </c>
    </row>
    <row r="26" ht="24.95" customHeight="1" spans="1:10">
      <c r="A26" s="7">
        <v>23</v>
      </c>
      <c r="B26" s="7" t="s">
        <v>69</v>
      </c>
      <c r="C26" s="7" t="s">
        <v>26</v>
      </c>
      <c r="D26" s="8">
        <v>420</v>
      </c>
      <c r="E26" s="9">
        <v>40</v>
      </c>
      <c r="F26" s="7">
        <v>113</v>
      </c>
      <c r="G26" s="7" t="s">
        <v>82</v>
      </c>
      <c r="H26" s="18"/>
      <c r="I26" s="8">
        <v>370</v>
      </c>
      <c r="J26" s="19"/>
    </row>
    <row r="27" ht="24.95" customHeight="1" spans="1:10">
      <c r="A27" s="7">
        <v>24</v>
      </c>
      <c r="B27" s="7" t="s">
        <v>71</v>
      </c>
      <c r="C27" s="7" t="s">
        <v>26</v>
      </c>
      <c r="D27" s="8">
        <v>390</v>
      </c>
      <c r="E27" s="9">
        <v>120</v>
      </c>
      <c r="F27" s="7">
        <v>114</v>
      </c>
      <c r="G27" s="7" t="s">
        <v>84</v>
      </c>
      <c r="H27" s="18"/>
      <c r="I27" s="8">
        <v>120</v>
      </c>
      <c r="J27" s="19"/>
    </row>
    <row r="28" ht="24.95" customHeight="1" spans="1:10">
      <c r="A28" s="7">
        <v>25</v>
      </c>
      <c r="B28" s="7" t="s">
        <v>73</v>
      </c>
      <c r="C28" s="7" t="s">
        <v>26</v>
      </c>
      <c r="D28" s="8">
        <v>370</v>
      </c>
      <c r="E28" s="39">
        <v>120</v>
      </c>
      <c r="F28" s="7">
        <v>115</v>
      </c>
      <c r="G28" s="7" t="s">
        <v>86</v>
      </c>
      <c r="H28" s="18"/>
      <c r="I28" s="8">
        <v>50</v>
      </c>
      <c r="J28" s="19"/>
    </row>
    <row r="29" ht="24.95" customHeight="1" spans="1:10">
      <c r="A29" s="7">
        <v>26</v>
      </c>
      <c r="B29" s="7" t="s">
        <v>75</v>
      </c>
      <c r="C29" s="7" t="s">
        <v>24</v>
      </c>
      <c r="D29" s="8">
        <v>65</v>
      </c>
      <c r="E29" s="9">
        <v>30</v>
      </c>
      <c r="F29" s="7">
        <v>116</v>
      </c>
      <c r="G29" s="7" t="s">
        <v>88</v>
      </c>
      <c r="H29" s="18"/>
      <c r="I29" s="8">
        <v>75</v>
      </c>
      <c r="J29" s="19"/>
    </row>
    <row r="30" ht="24.95" customHeight="1" spans="1:10">
      <c r="A30" s="7">
        <v>27</v>
      </c>
      <c r="B30" s="7" t="s">
        <v>77</v>
      </c>
      <c r="C30" s="7" t="s">
        <v>26</v>
      </c>
      <c r="D30" s="8">
        <v>240</v>
      </c>
      <c r="E30" s="9">
        <v>30</v>
      </c>
      <c r="F30" s="7">
        <v>117</v>
      </c>
      <c r="G30" s="7" t="s">
        <v>90</v>
      </c>
      <c r="H30" s="18"/>
      <c r="I30" s="8">
        <v>377</v>
      </c>
      <c r="J30" s="19"/>
    </row>
    <row r="31" ht="24.95" customHeight="1" spans="1:10">
      <c r="A31" s="7">
        <v>28</v>
      </c>
      <c r="B31" s="7" t="s">
        <v>79</v>
      </c>
      <c r="C31" s="7" t="s">
        <v>26</v>
      </c>
      <c r="D31" s="8">
        <v>350</v>
      </c>
      <c r="E31" s="9">
        <v>60</v>
      </c>
      <c r="F31" s="7">
        <v>118</v>
      </c>
      <c r="G31" s="7" t="s">
        <v>92</v>
      </c>
      <c r="H31" s="18"/>
      <c r="I31" s="8">
        <v>185</v>
      </c>
      <c r="J31" s="19"/>
    </row>
    <row r="32" ht="24.95" customHeight="1" spans="1:10">
      <c r="A32" s="7">
        <v>29</v>
      </c>
      <c r="B32" s="7" t="s">
        <v>81</v>
      </c>
      <c r="C32" s="7" t="s">
        <v>64</v>
      </c>
      <c r="D32" s="8">
        <v>640</v>
      </c>
      <c r="E32" s="9">
        <v>210</v>
      </c>
      <c r="F32" s="7">
        <v>119</v>
      </c>
      <c r="G32" s="7" t="s">
        <v>94</v>
      </c>
      <c r="H32" s="11"/>
      <c r="I32" s="8">
        <v>3850</v>
      </c>
      <c r="J32" s="13"/>
    </row>
    <row r="33" ht="24.95" customHeight="1" spans="1:10">
      <c r="A33" s="7">
        <v>30</v>
      </c>
      <c r="B33" s="7" t="s">
        <v>83</v>
      </c>
      <c r="C33" s="7" t="s">
        <v>26</v>
      </c>
      <c r="D33" s="8">
        <v>395</v>
      </c>
      <c r="E33" s="9">
        <v>120</v>
      </c>
      <c r="F33" s="7">
        <v>120</v>
      </c>
      <c r="G33" s="7" t="s">
        <v>96</v>
      </c>
      <c r="H33" s="7" t="s">
        <v>26</v>
      </c>
      <c r="I33" s="8">
        <v>4950</v>
      </c>
      <c r="J33" s="9">
        <v>470</v>
      </c>
    </row>
    <row r="34" ht="24.95" customHeight="1" spans="1:10">
      <c r="A34" s="7">
        <v>31</v>
      </c>
      <c r="B34" s="7" t="s">
        <v>85</v>
      </c>
      <c r="C34" s="7" t="s">
        <v>26</v>
      </c>
      <c r="D34" s="8">
        <v>220</v>
      </c>
      <c r="E34" s="9">
        <v>60</v>
      </c>
      <c r="F34" s="7">
        <v>121</v>
      </c>
      <c r="G34" s="7" t="s">
        <v>98</v>
      </c>
      <c r="H34" s="7" t="s">
        <v>99</v>
      </c>
      <c r="I34" s="8">
        <v>185</v>
      </c>
      <c r="J34" s="9">
        <v>470</v>
      </c>
    </row>
    <row r="35" ht="24.95" customHeight="1" spans="1:10">
      <c r="A35" s="7">
        <v>32</v>
      </c>
      <c r="B35" s="7" t="s">
        <v>87</v>
      </c>
      <c r="C35" s="7" t="s">
        <v>64</v>
      </c>
      <c r="D35" s="8">
        <v>280</v>
      </c>
      <c r="E35" s="9">
        <v>150</v>
      </c>
      <c r="F35" s="7">
        <v>123</v>
      </c>
      <c r="G35" s="7" t="s">
        <v>103</v>
      </c>
      <c r="H35" s="10" t="s">
        <v>64</v>
      </c>
      <c r="I35" s="8">
        <v>1485</v>
      </c>
      <c r="J35" s="12">
        <v>75</v>
      </c>
    </row>
    <row r="36" ht="24.95" customHeight="1" spans="1:10">
      <c r="A36" s="7">
        <v>33</v>
      </c>
      <c r="B36" s="7" t="s">
        <v>89</v>
      </c>
      <c r="C36" s="7" t="s">
        <v>24</v>
      </c>
      <c r="D36" s="8">
        <v>450</v>
      </c>
      <c r="E36" s="9">
        <v>70</v>
      </c>
      <c r="F36" s="7">
        <v>124</v>
      </c>
      <c r="G36" s="7" t="s">
        <v>105</v>
      </c>
      <c r="H36" s="11"/>
      <c r="I36" s="8">
        <v>158</v>
      </c>
      <c r="J36" s="13"/>
    </row>
    <row r="37" ht="24.95" customHeight="1" spans="1:10">
      <c r="A37" s="7">
        <v>34</v>
      </c>
      <c r="B37" s="7" t="s">
        <v>91</v>
      </c>
      <c r="C37" s="7" t="s">
        <v>24</v>
      </c>
      <c r="D37" s="8">
        <v>450</v>
      </c>
      <c r="E37" s="9">
        <v>70</v>
      </c>
      <c r="F37" s="7">
        <v>125</v>
      </c>
      <c r="G37" s="7" t="s">
        <v>107</v>
      </c>
      <c r="H37" s="10" t="s">
        <v>64</v>
      </c>
      <c r="I37" s="8">
        <v>45</v>
      </c>
      <c r="J37" s="12">
        <v>470</v>
      </c>
    </row>
    <row r="38" ht="24.95" customHeight="1" spans="1:10">
      <c r="A38" s="7">
        <v>35</v>
      </c>
      <c r="B38" s="7" t="s">
        <v>93</v>
      </c>
      <c r="C38" s="7" t="s">
        <v>26</v>
      </c>
      <c r="D38" s="8">
        <v>475</v>
      </c>
      <c r="E38" s="9">
        <v>80</v>
      </c>
      <c r="F38" s="7">
        <v>126</v>
      </c>
      <c r="G38" s="7" t="s">
        <v>109</v>
      </c>
      <c r="H38" s="18"/>
      <c r="I38" s="8">
        <v>65</v>
      </c>
      <c r="J38" s="19"/>
    </row>
    <row r="39" ht="24.95" customHeight="1" spans="1:10">
      <c r="A39" s="7">
        <v>36</v>
      </c>
      <c r="B39" s="7" t="s">
        <v>95</v>
      </c>
      <c r="C39" s="7" t="s">
        <v>50</v>
      </c>
      <c r="D39" s="8">
        <v>2360</v>
      </c>
      <c r="E39" s="9">
        <v>140</v>
      </c>
      <c r="F39" s="7">
        <v>127</v>
      </c>
      <c r="G39" s="7" t="s">
        <v>111</v>
      </c>
      <c r="H39" s="18"/>
      <c r="I39" s="8">
        <v>90</v>
      </c>
      <c r="J39" s="19"/>
    </row>
    <row r="40" ht="24.95" customHeight="1" spans="1:10">
      <c r="A40" s="7">
        <v>37</v>
      </c>
      <c r="B40" s="7" t="s">
        <v>97</v>
      </c>
      <c r="C40" s="7" t="s">
        <v>26</v>
      </c>
      <c r="D40" s="8">
        <v>880</v>
      </c>
      <c r="E40" s="9">
        <v>130</v>
      </c>
      <c r="F40" s="7">
        <v>128</v>
      </c>
      <c r="G40" s="7" t="s">
        <v>113</v>
      </c>
      <c r="H40" s="18"/>
      <c r="I40" s="8">
        <v>480</v>
      </c>
      <c r="J40" s="19"/>
    </row>
    <row r="41" ht="24.95" customHeight="1" spans="1:10">
      <c r="A41" s="7">
        <v>38</v>
      </c>
      <c r="B41" s="7" t="s">
        <v>100</v>
      </c>
      <c r="C41" s="7" t="s">
        <v>50</v>
      </c>
      <c r="D41" s="8">
        <v>850</v>
      </c>
      <c r="E41" s="9">
        <v>330</v>
      </c>
      <c r="F41" s="7">
        <v>129</v>
      </c>
      <c r="G41" s="7" t="s">
        <v>115</v>
      </c>
      <c r="H41" s="11"/>
      <c r="I41" s="8">
        <v>560</v>
      </c>
      <c r="J41" s="13"/>
    </row>
    <row r="42" ht="24.95" customHeight="1" spans="1:10">
      <c r="A42" s="7">
        <v>39</v>
      </c>
      <c r="B42" s="7" t="s">
        <v>102</v>
      </c>
      <c r="C42" s="7" t="s">
        <v>64</v>
      </c>
      <c r="D42" s="8">
        <v>2030</v>
      </c>
      <c r="E42" s="9">
        <v>330</v>
      </c>
      <c r="F42" s="7">
        <v>130</v>
      </c>
      <c r="G42" s="7" t="s">
        <v>117</v>
      </c>
      <c r="H42" s="7" t="s">
        <v>26</v>
      </c>
      <c r="I42" s="8">
        <v>370</v>
      </c>
      <c r="J42" s="9">
        <v>75</v>
      </c>
    </row>
    <row r="43" ht="24.95" customHeight="1" spans="1:10">
      <c r="A43" s="7">
        <v>40</v>
      </c>
      <c r="B43" s="7" t="s">
        <v>104</v>
      </c>
      <c r="C43" s="7" t="s">
        <v>26</v>
      </c>
      <c r="D43" s="8">
        <v>235</v>
      </c>
      <c r="E43" s="9">
        <v>90</v>
      </c>
      <c r="F43" s="7">
        <v>131</v>
      </c>
      <c r="G43" s="7" t="s">
        <v>119</v>
      </c>
      <c r="H43" s="10" t="s">
        <v>64</v>
      </c>
      <c r="I43" s="8">
        <v>324</v>
      </c>
      <c r="J43" s="12">
        <v>270</v>
      </c>
    </row>
    <row r="44" ht="24.95" customHeight="1" spans="1:10">
      <c r="A44" s="7">
        <v>41</v>
      </c>
      <c r="B44" s="7" t="s">
        <v>106</v>
      </c>
      <c r="C44" s="7" t="s">
        <v>26</v>
      </c>
      <c r="D44" s="8">
        <v>525</v>
      </c>
      <c r="E44" s="9">
        <v>330</v>
      </c>
      <c r="F44" s="7">
        <v>132</v>
      </c>
      <c r="G44" s="7" t="s">
        <v>121</v>
      </c>
      <c r="H44" s="18"/>
      <c r="I44" s="8">
        <v>648</v>
      </c>
      <c r="J44" s="19"/>
    </row>
    <row r="45" ht="24.95" customHeight="1" spans="1:10">
      <c r="A45" s="7">
        <v>43</v>
      </c>
      <c r="B45" s="7" t="s">
        <v>110</v>
      </c>
      <c r="C45" s="7" t="s">
        <v>24</v>
      </c>
      <c r="D45" s="8">
        <v>175</v>
      </c>
      <c r="E45" s="9">
        <v>60</v>
      </c>
      <c r="F45" s="7">
        <v>133</v>
      </c>
      <c r="G45" s="7" t="s">
        <v>123</v>
      </c>
      <c r="H45" s="11"/>
      <c r="I45" s="8">
        <v>216</v>
      </c>
      <c r="J45" s="13"/>
    </row>
    <row r="46" ht="24.95" customHeight="1" spans="1:10">
      <c r="A46" s="7">
        <v>44</v>
      </c>
      <c r="B46" s="7" t="s">
        <v>112</v>
      </c>
      <c r="C46" s="7" t="s">
        <v>26</v>
      </c>
      <c r="D46" s="8">
        <v>450</v>
      </c>
      <c r="E46" s="9">
        <v>105</v>
      </c>
      <c r="F46" s="7">
        <v>134</v>
      </c>
      <c r="G46" s="7" t="s">
        <v>125</v>
      </c>
      <c r="H46" s="7" t="s">
        <v>26</v>
      </c>
      <c r="I46" s="9">
        <v>210</v>
      </c>
      <c r="J46" s="9">
        <v>60</v>
      </c>
    </row>
    <row r="47" ht="24.95" customHeight="1" spans="1:10">
      <c r="A47" s="7">
        <v>45</v>
      </c>
      <c r="B47" s="7" t="s">
        <v>114</v>
      </c>
      <c r="C47" s="7" t="s">
        <v>24</v>
      </c>
      <c r="D47" s="8">
        <v>280</v>
      </c>
      <c r="E47" s="9">
        <v>80</v>
      </c>
      <c r="F47" s="7">
        <v>136</v>
      </c>
      <c r="G47" s="7" t="s">
        <v>129</v>
      </c>
      <c r="H47" s="7" t="s">
        <v>24</v>
      </c>
      <c r="I47" s="8">
        <v>265</v>
      </c>
      <c r="J47" s="9">
        <v>85</v>
      </c>
    </row>
    <row r="48" ht="24.95" customHeight="1" spans="1:10">
      <c r="A48" s="7">
        <v>46</v>
      </c>
      <c r="B48" s="7" t="s">
        <v>116</v>
      </c>
      <c r="C48" s="7" t="s">
        <v>26</v>
      </c>
      <c r="D48" s="8">
        <v>155</v>
      </c>
      <c r="E48" s="9">
        <v>60</v>
      </c>
      <c r="F48" s="7">
        <v>137</v>
      </c>
      <c r="G48" s="7" t="s">
        <v>131</v>
      </c>
      <c r="H48" s="7" t="s">
        <v>24</v>
      </c>
      <c r="I48" s="8">
        <v>225</v>
      </c>
      <c r="J48" s="9">
        <v>85</v>
      </c>
    </row>
    <row r="49" ht="24.95" customHeight="1" spans="1:10">
      <c r="A49" s="7">
        <v>47</v>
      </c>
      <c r="B49" s="7" t="s">
        <v>118</v>
      </c>
      <c r="C49" s="7" t="s">
        <v>26</v>
      </c>
      <c r="D49" s="8">
        <v>65</v>
      </c>
      <c r="E49" s="9">
        <v>60</v>
      </c>
      <c r="F49" s="7">
        <v>139</v>
      </c>
      <c r="G49" s="7" t="s">
        <v>235</v>
      </c>
      <c r="H49" s="7" t="s">
        <v>26</v>
      </c>
      <c r="I49" s="8">
        <v>450</v>
      </c>
      <c r="J49" s="9">
        <v>50</v>
      </c>
    </row>
    <row r="50" ht="24.95" customHeight="1" spans="1:10">
      <c r="A50" s="7">
        <v>48</v>
      </c>
      <c r="B50" s="7" t="s">
        <v>120</v>
      </c>
      <c r="C50" s="7" t="s">
        <v>24</v>
      </c>
      <c r="D50" s="8">
        <v>125</v>
      </c>
      <c r="E50" s="9">
        <v>35</v>
      </c>
      <c r="F50" s="7">
        <v>141</v>
      </c>
      <c r="G50" s="7" t="s">
        <v>133</v>
      </c>
      <c r="H50" s="7" t="s">
        <v>26</v>
      </c>
      <c r="I50" s="8">
        <v>275</v>
      </c>
      <c r="J50" s="9">
        <v>60</v>
      </c>
    </row>
    <row r="51" ht="24.95" customHeight="1" spans="1:10">
      <c r="A51" s="7">
        <v>49</v>
      </c>
      <c r="B51" s="7" t="s">
        <v>122</v>
      </c>
      <c r="C51" s="7" t="s">
        <v>26</v>
      </c>
      <c r="D51" s="8">
        <v>780</v>
      </c>
      <c r="E51" s="9">
        <v>130</v>
      </c>
      <c r="F51" s="7">
        <v>142</v>
      </c>
      <c r="G51" s="7" t="s">
        <v>135</v>
      </c>
      <c r="H51" s="7" t="s">
        <v>26</v>
      </c>
      <c r="I51" s="8">
        <v>542</v>
      </c>
      <c r="J51" s="9">
        <v>60</v>
      </c>
    </row>
    <row r="52" ht="24.95" customHeight="1" spans="1:10">
      <c r="A52" s="7">
        <v>50</v>
      </c>
      <c r="B52" s="7" t="s">
        <v>124</v>
      </c>
      <c r="C52" s="7" t="s">
        <v>24</v>
      </c>
      <c r="D52" s="8">
        <v>135</v>
      </c>
      <c r="E52" s="9">
        <v>35</v>
      </c>
      <c r="F52" s="7">
        <v>144</v>
      </c>
      <c r="G52" s="7" t="s">
        <v>139</v>
      </c>
      <c r="H52" s="7" t="s">
        <v>26</v>
      </c>
      <c r="I52" s="9">
        <v>3780</v>
      </c>
      <c r="J52" s="9">
        <v>140</v>
      </c>
    </row>
    <row r="53" ht="24.95" customHeight="1" spans="1:10">
      <c r="A53" s="7">
        <v>51</v>
      </c>
      <c r="B53" s="7" t="s">
        <v>126</v>
      </c>
      <c r="C53" s="7" t="s">
        <v>24</v>
      </c>
      <c r="D53" s="8">
        <v>135</v>
      </c>
      <c r="E53" s="9">
        <v>35</v>
      </c>
      <c r="F53" s="7">
        <v>146</v>
      </c>
      <c r="G53" s="7" t="s">
        <v>144</v>
      </c>
      <c r="H53" s="7" t="s">
        <v>26</v>
      </c>
      <c r="I53" s="9">
        <v>1180</v>
      </c>
      <c r="J53" s="9">
        <v>150</v>
      </c>
    </row>
    <row r="54" ht="24.95" customHeight="1" spans="1:10">
      <c r="A54" s="7">
        <v>52</v>
      </c>
      <c r="B54" s="7" t="s">
        <v>128</v>
      </c>
      <c r="C54" s="7" t="s">
        <v>26</v>
      </c>
      <c r="D54" s="8">
        <v>450</v>
      </c>
      <c r="E54" s="9">
        <v>150</v>
      </c>
      <c r="F54" s="7">
        <v>147</v>
      </c>
      <c r="G54" s="7" t="s">
        <v>147</v>
      </c>
      <c r="H54" s="7" t="s">
        <v>24</v>
      </c>
      <c r="I54" s="9">
        <v>135</v>
      </c>
      <c r="J54" s="9">
        <v>150</v>
      </c>
    </row>
    <row r="55" ht="24.95" customHeight="1" spans="1:10">
      <c r="A55" s="7">
        <v>53</v>
      </c>
      <c r="B55" s="7" t="s">
        <v>130</v>
      </c>
      <c r="C55" s="7" t="s">
        <v>26</v>
      </c>
      <c r="D55" s="8">
        <v>120</v>
      </c>
      <c r="E55" s="9">
        <v>65</v>
      </c>
      <c r="F55" s="7">
        <v>148</v>
      </c>
      <c r="G55" s="7" t="s">
        <v>149</v>
      </c>
      <c r="H55" s="7" t="s">
        <v>26</v>
      </c>
      <c r="I55" s="9">
        <v>220</v>
      </c>
      <c r="J55" s="9">
        <v>40</v>
      </c>
    </row>
    <row r="56" ht="24.95" customHeight="1" spans="1:10">
      <c r="A56" s="7">
        <v>54</v>
      </c>
      <c r="B56" s="7" t="s">
        <v>132</v>
      </c>
      <c r="C56" s="7" t="s">
        <v>26</v>
      </c>
      <c r="D56" s="8">
        <v>320</v>
      </c>
      <c r="E56" s="9">
        <v>65</v>
      </c>
      <c r="F56" s="7">
        <v>149</v>
      </c>
      <c r="G56" s="7" t="s">
        <v>151</v>
      </c>
      <c r="H56" s="7" t="s">
        <v>26</v>
      </c>
      <c r="I56" s="9">
        <v>890</v>
      </c>
      <c r="J56" s="9">
        <v>80</v>
      </c>
    </row>
    <row r="57" ht="24.95" customHeight="1" spans="1:10">
      <c r="A57" s="7">
        <v>55</v>
      </c>
      <c r="B57" s="7" t="s">
        <v>134</v>
      </c>
      <c r="C57" s="7" t="s">
        <v>26</v>
      </c>
      <c r="D57" s="8">
        <v>680</v>
      </c>
      <c r="E57" s="9">
        <v>215</v>
      </c>
      <c r="F57" s="7">
        <v>150</v>
      </c>
      <c r="G57" s="7" t="s">
        <v>153</v>
      </c>
      <c r="H57" s="7" t="s">
        <v>26</v>
      </c>
      <c r="I57" s="9">
        <v>295</v>
      </c>
      <c r="J57" s="9">
        <v>60</v>
      </c>
    </row>
    <row r="58" ht="24.95" customHeight="1" spans="1:10">
      <c r="A58" s="7">
        <v>56</v>
      </c>
      <c r="B58" s="7" t="s">
        <v>136</v>
      </c>
      <c r="C58" s="7" t="s">
        <v>26</v>
      </c>
      <c r="D58" s="8">
        <v>670</v>
      </c>
      <c r="E58" s="9">
        <v>85</v>
      </c>
      <c r="F58" s="7">
        <v>153</v>
      </c>
      <c r="G58" s="14" t="s">
        <v>159</v>
      </c>
      <c r="H58" s="7" t="s">
        <v>24</v>
      </c>
      <c r="I58" s="9">
        <v>380</v>
      </c>
      <c r="J58" s="9">
        <v>50</v>
      </c>
    </row>
    <row r="59" ht="24.95" customHeight="1" spans="1:10">
      <c r="A59" s="7">
        <v>57</v>
      </c>
      <c r="B59" s="7" t="s">
        <v>138</v>
      </c>
      <c r="C59" s="7" t="s">
        <v>26</v>
      </c>
      <c r="D59" s="8">
        <v>560</v>
      </c>
      <c r="E59" s="9">
        <v>200</v>
      </c>
      <c r="F59" s="7">
        <v>154</v>
      </c>
      <c r="G59" s="14" t="s">
        <v>161</v>
      </c>
      <c r="H59" s="7" t="s">
        <v>24</v>
      </c>
      <c r="I59" s="9">
        <v>320</v>
      </c>
      <c r="J59" s="9">
        <v>50</v>
      </c>
    </row>
    <row r="60" ht="24.95" customHeight="1" spans="1:10">
      <c r="A60" s="7">
        <v>58</v>
      </c>
      <c r="B60" s="7" t="s">
        <v>140</v>
      </c>
      <c r="C60" s="7" t="s">
        <v>24</v>
      </c>
      <c r="D60" s="8">
        <v>730</v>
      </c>
      <c r="E60" s="9">
        <v>350</v>
      </c>
      <c r="F60" s="7">
        <v>156</v>
      </c>
      <c r="G60" s="14" t="s">
        <v>163</v>
      </c>
      <c r="H60" s="7" t="s">
        <v>26</v>
      </c>
      <c r="I60" s="39">
        <v>2576</v>
      </c>
      <c r="J60" s="9">
        <v>150</v>
      </c>
    </row>
    <row r="61" ht="24.95" customHeight="1" spans="1:10">
      <c r="A61" s="7">
        <v>59</v>
      </c>
      <c r="B61" s="7" t="s">
        <v>143</v>
      </c>
      <c r="C61" s="7" t="s">
        <v>26</v>
      </c>
      <c r="D61" s="8">
        <v>50</v>
      </c>
      <c r="E61" s="9">
        <v>200</v>
      </c>
      <c r="F61" s="7">
        <v>157</v>
      </c>
      <c r="G61" s="14" t="s">
        <v>165</v>
      </c>
      <c r="H61" s="7" t="s">
        <v>26</v>
      </c>
      <c r="I61" s="9">
        <v>840</v>
      </c>
      <c r="J61" s="9">
        <v>120</v>
      </c>
    </row>
    <row r="62" ht="24.95" customHeight="1" spans="1:10">
      <c r="A62" s="7">
        <v>60</v>
      </c>
      <c r="B62" s="7" t="s">
        <v>145</v>
      </c>
      <c r="C62" s="7" t="s">
        <v>146</v>
      </c>
      <c r="D62" s="39">
        <v>140</v>
      </c>
      <c r="E62" s="9">
        <v>80</v>
      </c>
      <c r="F62" s="7">
        <v>158</v>
      </c>
      <c r="G62" s="14" t="s">
        <v>167</v>
      </c>
      <c r="H62" s="7" t="s">
        <v>24</v>
      </c>
      <c r="I62" s="9">
        <v>420</v>
      </c>
      <c r="J62" s="9">
        <v>80</v>
      </c>
    </row>
    <row r="63" ht="24.95" customHeight="1" spans="1:10">
      <c r="A63" s="7">
        <v>61</v>
      </c>
      <c r="B63" s="7" t="s">
        <v>148</v>
      </c>
      <c r="C63" s="7" t="s">
        <v>146</v>
      </c>
      <c r="D63" s="8">
        <v>140</v>
      </c>
      <c r="E63" s="9">
        <v>80</v>
      </c>
      <c r="F63" s="7">
        <v>159</v>
      </c>
      <c r="G63" s="14" t="s">
        <v>169</v>
      </c>
      <c r="H63" s="7" t="s">
        <v>26</v>
      </c>
      <c r="I63" s="9">
        <v>1680</v>
      </c>
      <c r="J63" s="9">
        <v>200</v>
      </c>
    </row>
    <row r="64" ht="24.95" customHeight="1" spans="1:10">
      <c r="A64" s="7">
        <v>62</v>
      </c>
      <c r="B64" s="7" t="s">
        <v>150</v>
      </c>
      <c r="C64" s="7" t="s">
        <v>24</v>
      </c>
      <c r="D64" s="8">
        <v>52</v>
      </c>
      <c r="E64" s="9">
        <v>30</v>
      </c>
      <c r="F64" s="7">
        <v>160</v>
      </c>
      <c r="G64" s="14" t="s">
        <v>171</v>
      </c>
      <c r="H64" s="7" t="s">
        <v>26</v>
      </c>
      <c r="I64" s="9">
        <v>520</v>
      </c>
      <c r="J64" s="9">
        <v>150</v>
      </c>
    </row>
    <row r="65" ht="24.95" customHeight="1" spans="1:10">
      <c r="A65" s="7">
        <v>63</v>
      </c>
      <c r="B65" s="7" t="s">
        <v>152</v>
      </c>
      <c r="C65" s="7" t="s">
        <v>26</v>
      </c>
      <c r="D65" s="8">
        <v>405</v>
      </c>
      <c r="E65" s="9">
        <v>80</v>
      </c>
      <c r="F65" s="7">
        <v>161</v>
      </c>
      <c r="G65" s="14" t="s">
        <v>173</v>
      </c>
      <c r="H65" s="7" t="s">
        <v>26</v>
      </c>
      <c r="I65" s="9">
        <v>300</v>
      </c>
      <c r="J65" s="9">
        <v>50</v>
      </c>
    </row>
    <row r="66" ht="24.95" customHeight="1" spans="1:10">
      <c r="A66" s="7">
        <v>64</v>
      </c>
      <c r="B66" s="7" t="s">
        <v>154</v>
      </c>
      <c r="C66" s="7" t="s">
        <v>26</v>
      </c>
      <c r="D66" s="8">
        <v>405</v>
      </c>
      <c r="E66" s="9">
        <v>80</v>
      </c>
      <c r="F66" s="7">
        <v>162</v>
      </c>
      <c r="G66" s="14" t="s">
        <v>175</v>
      </c>
      <c r="H66" s="7" t="s">
        <v>26</v>
      </c>
      <c r="I66" s="9">
        <v>335</v>
      </c>
      <c r="J66" s="9">
        <v>60</v>
      </c>
    </row>
    <row r="67" ht="24.95" customHeight="1" spans="1:10">
      <c r="A67" s="7">
        <v>65</v>
      </c>
      <c r="B67" s="7" t="s">
        <v>156</v>
      </c>
      <c r="C67" s="7" t="s">
        <v>26</v>
      </c>
      <c r="D67" s="8">
        <v>580</v>
      </c>
      <c r="E67" s="9">
        <v>135</v>
      </c>
      <c r="F67" s="7">
        <v>163</v>
      </c>
      <c r="G67" s="14" t="s">
        <v>177</v>
      </c>
      <c r="H67" s="7" t="s">
        <v>26</v>
      </c>
      <c r="I67" s="9">
        <v>1350</v>
      </c>
      <c r="J67" s="9">
        <v>200</v>
      </c>
    </row>
    <row r="68" ht="24.95" customHeight="1" spans="1:10">
      <c r="A68" s="7">
        <v>66</v>
      </c>
      <c r="B68" s="7" t="s">
        <v>158</v>
      </c>
      <c r="C68" s="7" t="s">
        <v>26</v>
      </c>
      <c r="D68" s="8">
        <v>490</v>
      </c>
      <c r="E68" s="9">
        <v>120</v>
      </c>
      <c r="F68" s="7">
        <v>164</v>
      </c>
      <c r="G68" s="14" t="s">
        <v>179</v>
      </c>
      <c r="H68" s="7" t="s">
        <v>26</v>
      </c>
      <c r="I68" s="9">
        <v>1200</v>
      </c>
      <c r="J68" s="9" t="s">
        <v>27</v>
      </c>
    </row>
    <row r="69" ht="24.95" customHeight="1" spans="1:10">
      <c r="A69" s="7">
        <v>67</v>
      </c>
      <c r="B69" s="7" t="s">
        <v>160</v>
      </c>
      <c r="C69" s="7" t="s">
        <v>26</v>
      </c>
      <c r="D69" s="8">
        <v>690</v>
      </c>
      <c r="E69" s="9">
        <v>80</v>
      </c>
      <c r="F69" s="7">
        <v>165</v>
      </c>
      <c r="G69" s="14" t="s">
        <v>181</v>
      </c>
      <c r="H69" s="7" t="s">
        <v>26</v>
      </c>
      <c r="I69" s="9">
        <v>128</v>
      </c>
      <c r="J69" s="9">
        <v>50</v>
      </c>
    </row>
    <row r="70" ht="24.95" customHeight="1" spans="1:10">
      <c r="A70" s="7">
        <v>68</v>
      </c>
      <c r="B70" s="7" t="s">
        <v>162</v>
      </c>
      <c r="C70" s="7" t="s">
        <v>26</v>
      </c>
      <c r="D70" s="8">
        <v>450</v>
      </c>
      <c r="E70" s="9">
        <v>80</v>
      </c>
      <c r="F70" s="7">
        <v>166</v>
      </c>
      <c r="G70" s="14" t="s">
        <v>183</v>
      </c>
      <c r="H70" s="7" t="s">
        <v>26</v>
      </c>
      <c r="I70" s="9">
        <v>3680</v>
      </c>
      <c r="J70" s="9">
        <v>350</v>
      </c>
    </row>
    <row r="71" ht="24.95" customHeight="1" spans="1:10">
      <c r="A71" s="7">
        <v>69</v>
      </c>
      <c r="B71" s="7" t="s">
        <v>164</v>
      </c>
      <c r="C71" s="10" t="s">
        <v>64</v>
      </c>
      <c r="D71" s="8">
        <v>630</v>
      </c>
      <c r="E71" s="12">
        <v>115</v>
      </c>
      <c r="F71" s="7">
        <v>167</v>
      </c>
      <c r="G71" s="14" t="s">
        <v>185</v>
      </c>
      <c r="H71" s="14" t="s">
        <v>186</v>
      </c>
      <c r="I71" s="9">
        <v>60</v>
      </c>
      <c r="J71" s="9">
        <v>100</v>
      </c>
    </row>
    <row r="72" ht="24.95" customHeight="1" spans="1:10">
      <c r="A72" s="7">
        <v>70</v>
      </c>
      <c r="B72" s="7" t="s">
        <v>166</v>
      </c>
      <c r="C72" s="18"/>
      <c r="D72" s="8">
        <v>340</v>
      </c>
      <c r="E72" s="19"/>
      <c r="F72" s="7">
        <v>168</v>
      </c>
      <c r="G72" s="14" t="s">
        <v>188</v>
      </c>
      <c r="H72" s="14" t="s">
        <v>189</v>
      </c>
      <c r="I72" s="9">
        <v>528</v>
      </c>
      <c r="J72" s="9" t="s">
        <v>27</v>
      </c>
    </row>
    <row r="73" ht="24.95" customHeight="1" spans="1:10">
      <c r="A73" s="7">
        <v>71</v>
      </c>
      <c r="B73" s="7" t="s">
        <v>168</v>
      </c>
      <c r="C73" s="18"/>
      <c r="D73" s="8">
        <v>55</v>
      </c>
      <c r="E73" s="19"/>
      <c r="F73" s="7">
        <v>169</v>
      </c>
      <c r="G73" s="14" t="s">
        <v>191</v>
      </c>
      <c r="H73" s="14" t="s">
        <v>99</v>
      </c>
      <c r="I73" s="9">
        <v>680</v>
      </c>
      <c r="J73" s="9">
        <v>25</v>
      </c>
    </row>
    <row r="74" ht="24.95" customHeight="1" spans="1:10">
      <c r="A74" s="7">
        <v>72</v>
      </c>
      <c r="B74" s="7" t="s">
        <v>170</v>
      </c>
      <c r="C74" s="18"/>
      <c r="D74" s="8">
        <v>135</v>
      </c>
      <c r="E74" s="19"/>
      <c r="F74" s="7">
        <v>170</v>
      </c>
      <c r="G74" s="14" t="s">
        <v>193</v>
      </c>
      <c r="H74" s="14" t="s">
        <v>99</v>
      </c>
      <c r="I74" s="9">
        <v>680</v>
      </c>
      <c r="J74" s="9">
        <v>25</v>
      </c>
    </row>
    <row r="75" ht="24.95" customHeight="1" spans="1:10">
      <c r="A75" s="7">
        <v>73</v>
      </c>
      <c r="B75" s="7" t="s">
        <v>172</v>
      </c>
      <c r="C75" s="11"/>
      <c r="D75" s="8">
        <v>75</v>
      </c>
      <c r="E75" s="13"/>
      <c r="F75" s="7">
        <v>171</v>
      </c>
      <c r="G75" s="14" t="s">
        <v>195</v>
      </c>
      <c r="H75" s="14" t="s">
        <v>186</v>
      </c>
      <c r="I75" s="9">
        <v>48</v>
      </c>
      <c r="J75" s="9">
        <v>60</v>
      </c>
    </row>
    <row r="76" ht="24.95" customHeight="1" spans="1:10">
      <c r="A76" s="7">
        <v>74</v>
      </c>
      <c r="B76" s="7" t="s">
        <v>174</v>
      </c>
      <c r="C76" s="10" t="s">
        <v>64</v>
      </c>
      <c r="D76" s="8">
        <v>380</v>
      </c>
      <c r="E76" s="12">
        <v>90</v>
      </c>
      <c r="F76" s="7">
        <v>172</v>
      </c>
      <c r="G76" s="14" t="s">
        <v>197</v>
      </c>
      <c r="H76" s="14" t="s">
        <v>186</v>
      </c>
      <c r="I76" s="9">
        <v>28</v>
      </c>
      <c r="J76" s="9">
        <v>120</v>
      </c>
    </row>
    <row r="77" ht="24.95" customHeight="1" spans="1:10">
      <c r="A77" s="7">
        <v>75</v>
      </c>
      <c r="B77" s="7" t="s">
        <v>176</v>
      </c>
      <c r="C77" s="18"/>
      <c r="D77" s="8">
        <v>195</v>
      </c>
      <c r="E77" s="19"/>
      <c r="F77" s="7">
        <v>173</v>
      </c>
      <c r="G77" s="14" t="s">
        <v>229</v>
      </c>
      <c r="H77" s="7" t="s">
        <v>26</v>
      </c>
      <c r="I77" s="9">
        <v>80</v>
      </c>
      <c r="J77" s="9">
        <v>20</v>
      </c>
    </row>
    <row r="78" ht="24.95" customHeight="1" spans="1:10">
      <c r="A78" s="7">
        <v>76</v>
      </c>
      <c r="B78" s="7" t="s">
        <v>178</v>
      </c>
      <c r="C78" s="11"/>
      <c r="D78" s="8">
        <v>55</v>
      </c>
      <c r="E78" s="13"/>
      <c r="F78" s="7">
        <v>174</v>
      </c>
      <c r="G78" s="14" t="s">
        <v>199</v>
      </c>
      <c r="H78" s="7" t="s">
        <v>26</v>
      </c>
      <c r="I78" s="9">
        <v>308</v>
      </c>
      <c r="J78" s="9">
        <v>30</v>
      </c>
    </row>
    <row r="79" ht="24.95" customHeight="1" spans="1:10">
      <c r="A79" s="7">
        <v>77</v>
      </c>
      <c r="B79" s="7" t="s">
        <v>180</v>
      </c>
      <c r="C79" s="7" t="s">
        <v>26</v>
      </c>
      <c r="D79" s="8">
        <v>75</v>
      </c>
      <c r="E79" s="9">
        <v>90</v>
      </c>
      <c r="F79" s="7">
        <v>175</v>
      </c>
      <c r="G79" s="14" t="s">
        <v>201</v>
      </c>
      <c r="H79" s="7" t="s">
        <v>26</v>
      </c>
      <c r="I79" s="9">
        <v>24</v>
      </c>
      <c r="J79" s="9">
        <v>10</v>
      </c>
    </row>
    <row r="80" ht="24.95" customHeight="1" spans="1:10">
      <c r="A80" s="7">
        <v>78</v>
      </c>
      <c r="B80" s="7" t="s">
        <v>182</v>
      </c>
      <c r="C80" s="7" t="s">
        <v>26</v>
      </c>
      <c r="D80" s="8">
        <v>520</v>
      </c>
      <c r="E80" s="9">
        <v>120</v>
      </c>
      <c r="F80" s="7">
        <v>176</v>
      </c>
      <c r="G80" s="14" t="s">
        <v>203</v>
      </c>
      <c r="H80" s="7" t="s">
        <v>22</v>
      </c>
      <c r="I80" s="9">
        <v>64</v>
      </c>
      <c r="J80" s="39">
        <v>80</v>
      </c>
    </row>
    <row r="81" ht="24.95" customHeight="1" spans="1:10">
      <c r="A81" s="7">
        <v>79</v>
      </c>
      <c r="B81" s="7" t="s">
        <v>184</v>
      </c>
      <c r="C81" s="7" t="s">
        <v>24</v>
      </c>
      <c r="D81" s="8">
        <v>580</v>
      </c>
      <c r="E81" s="9">
        <v>95</v>
      </c>
      <c r="F81" s="7">
        <v>177</v>
      </c>
      <c r="G81" s="14" t="s">
        <v>205</v>
      </c>
      <c r="H81" s="7" t="s">
        <v>206</v>
      </c>
      <c r="I81" s="23">
        <v>112</v>
      </c>
      <c r="J81" s="23" t="s">
        <v>27</v>
      </c>
    </row>
    <row r="82" ht="24.95" customHeight="1" spans="1:5">
      <c r="A82" s="7">
        <v>80</v>
      </c>
      <c r="B82" s="7" t="s">
        <v>187</v>
      </c>
      <c r="C82" s="7" t="s">
        <v>24</v>
      </c>
      <c r="D82" s="8">
        <v>195</v>
      </c>
      <c r="E82" s="9">
        <v>75</v>
      </c>
    </row>
    <row r="83" ht="24.95" customHeight="1" spans="1:5">
      <c r="A83" s="7">
        <v>81</v>
      </c>
      <c r="B83" s="7" t="s">
        <v>190</v>
      </c>
      <c r="C83" s="7" t="s">
        <v>24</v>
      </c>
      <c r="D83" s="8">
        <v>165</v>
      </c>
      <c r="E83" s="9">
        <v>45</v>
      </c>
    </row>
    <row r="84" ht="24.95" customHeight="1" spans="1:5">
      <c r="A84" s="7">
        <v>82</v>
      </c>
      <c r="B84" s="7" t="s">
        <v>192</v>
      </c>
      <c r="C84" s="7" t="s">
        <v>24</v>
      </c>
      <c r="D84" s="8">
        <v>490</v>
      </c>
      <c r="E84" s="9">
        <v>120</v>
      </c>
    </row>
    <row r="85" ht="24.95" customHeight="1" spans="1:5">
      <c r="A85" s="7">
        <v>83</v>
      </c>
      <c r="B85" s="14" t="s">
        <v>194</v>
      </c>
      <c r="C85" s="7" t="s">
        <v>26</v>
      </c>
      <c r="D85" s="9">
        <v>40</v>
      </c>
      <c r="E85" s="9">
        <v>30</v>
      </c>
    </row>
    <row r="86" ht="24.95" customHeight="1" spans="1:5">
      <c r="A86" s="7">
        <v>84</v>
      </c>
      <c r="B86" s="7" t="s">
        <v>202</v>
      </c>
      <c r="C86" s="7" t="s">
        <v>24</v>
      </c>
      <c r="D86" s="8">
        <v>175</v>
      </c>
      <c r="E86" s="9">
        <v>70</v>
      </c>
    </row>
    <row r="87" ht="24.95" customHeight="1" spans="1:5">
      <c r="A87" s="7">
        <v>85</v>
      </c>
      <c r="B87" s="7" t="s">
        <v>204</v>
      </c>
      <c r="C87" s="7" t="s">
        <v>24</v>
      </c>
      <c r="D87" s="8">
        <v>175</v>
      </c>
      <c r="E87" s="9">
        <v>70</v>
      </c>
    </row>
    <row r="88" ht="24.95" customHeight="1" spans="1:5">
      <c r="A88" s="7">
        <v>86</v>
      </c>
      <c r="B88" s="7" t="s">
        <v>208</v>
      </c>
      <c r="C88" s="7" t="s">
        <v>24</v>
      </c>
      <c r="D88" s="8">
        <v>1640</v>
      </c>
      <c r="E88" s="9">
        <v>250</v>
      </c>
    </row>
    <row r="89" ht="24.95" customHeight="1" spans="1:5">
      <c r="A89" s="7">
        <v>87</v>
      </c>
      <c r="B89" s="7" t="s">
        <v>23</v>
      </c>
      <c r="C89" s="7" t="s">
        <v>24</v>
      </c>
      <c r="D89" s="8">
        <v>228</v>
      </c>
      <c r="E89" s="9">
        <v>80</v>
      </c>
    </row>
    <row r="90" ht="24.95" customHeight="1" spans="1:5">
      <c r="A90" s="7">
        <v>88</v>
      </c>
      <c r="B90" s="7" t="s">
        <v>28</v>
      </c>
      <c r="C90" s="7" t="s">
        <v>26</v>
      </c>
      <c r="D90" s="8">
        <v>635</v>
      </c>
      <c r="E90" s="9">
        <v>140</v>
      </c>
    </row>
    <row r="91" ht="24.95" customHeight="1" spans="1:4">
      <c r="A91" s="20"/>
      <c r="B91" s="20"/>
      <c r="C91" s="20"/>
      <c r="D91" s="20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ht="18.75" spans="1:4">
      <c r="A103" s="20"/>
      <c r="B103" s="20"/>
      <c r="C103" s="20"/>
      <c r="D103" s="20"/>
    </row>
    <row r="104" ht="18.75" spans="1:4">
      <c r="A104" s="20"/>
      <c r="B104" s="20"/>
      <c r="C104" s="20"/>
      <c r="D104" s="20"/>
    </row>
    <row r="105" ht="18.75" spans="1:4">
      <c r="A105" s="20"/>
      <c r="B105" s="20"/>
      <c r="C105" s="20"/>
      <c r="D105" s="20"/>
    </row>
    <row r="106" spans="1:4">
      <c r="A106" s="41"/>
      <c r="B106" s="41"/>
      <c r="C106" s="41"/>
      <c r="D106" s="42"/>
    </row>
    <row r="107" ht="18.75" spans="1:4">
      <c r="A107" s="20"/>
      <c r="B107" s="20"/>
      <c r="C107" s="20"/>
      <c r="D107" s="20"/>
    </row>
    <row r="108" ht="18.75" spans="1:4">
      <c r="A108" s="20"/>
      <c r="B108" s="20"/>
      <c r="C108" s="20"/>
      <c r="D108" s="20"/>
    </row>
    <row r="109" ht="18.75" spans="1:4">
      <c r="A109" s="20"/>
      <c r="B109" s="20"/>
      <c r="C109" s="20"/>
      <c r="D109" s="20"/>
    </row>
    <row r="110" ht="18.75" spans="1:4">
      <c r="A110" s="20"/>
      <c r="B110" s="20"/>
      <c r="C110" s="20"/>
      <c r="D110" s="20"/>
    </row>
    <row r="111" ht="18.75" spans="1:4">
      <c r="A111" s="20"/>
      <c r="B111" s="20"/>
      <c r="C111" s="20"/>
      <c r="D111" s="20"/>
    </row>
    <row r="112" ht="18.75" spans="1:4">
      <c r="A112" s="2"/>
      <c r="B112" s="20"/>
      <c r="C112" s="20"/>
      <c r="D112" s="2"/>
    </row>
    <row r="113" ht="18.75" spans="1:4">
      <c r="A113" s="2"/>
      <c r="B113" s="2"/>
      <c r="C113" s="20"/>
      <c r="D113" s="2"/>
    </row>
    <row r="114" ht="18.75" spans="1:4">
      <c r="A114" s="2"/>
      <c r="B114" s="2"/>
      <c r="C114" s="20"/>
      <c r="D114" s="2"/>
    </row>
    <row r="115" ht="18.75" spans="1:4">
      <c r="A115" s="2"/>
      <c r="B115" s="2"/>
      <c r="C115" s="20"/>
      <c r="D115" s="2"/>
    </row>
    <row r="116" ht="18.75" spans="1:4">
      <c r="A116" s="2"/>
      <c r="B116" s="2"/>
      <c r="C116" s="20"/>
      <c r="D116" s="2"/>
    </row>
    <row r="117" ht="18.75" spans="1:4">
      <c r="A117" s="2"/>
      <c r="B117" s="2"/>
      <c r="C117" s="20"/>
      <c r="D117" s="2"/>
    </row>
    <row r="118" ht="18.75" spans="1:4">
      <c r="A118" s="2"/>
      <c r="B118" s="2"/>
      <c r="C118" s="20"/>
      <c r="D118" s="2"/>
    </row>
    <row r="119" ht="18.75" spans="1:4">
      <c r="A119" s="2"/>
      <c r="B119" s="2"/>
      <c r="C119" s="20"/>
      <c r="D119" s="2"/>
    </row>
    <row r="120" ht="18.75" spans="1:4">
      <c r="A120" s="2"/>
      <c r="B120" s="2"/>
      <c r="C120" s="2"/>
      <c r="D120" s="2"/>
    </row>
    <row r="121" ht="18.75" spans="1:4">
      <c r="A121" s="2"/>
      <c r="B121" s="2"/>
      <c r="C121" s="20"/>
      <c r="D121" s="2"/>
    </row>
    <row r="122" ht="18.75" spans="1:4">
      <c r="A122" s="2"/>
      <c r="B122" s="2"/>
      <c r="C122" s="20"/>
      <c r="D122" s="2"/>
    </row>
    <row r="123" ht="18.75" spans="1:4">
      <c r="A123" s="2"/>
      <c r="B123" s="2"/>
      <c r="C123" s="20"/>
      <c r="D123" s="2"/>
    </row>
    <row r="124" ht="18.75" spans="2:2">
      <c r="B124" s="2"/>
    </row>
    <row r="125" ht="18.75" spans="2:2">
      <c r="B125" s="2"/>
    </row>
    <row r="126" ht="18.75" spans="2:2">
      <c r="B126" s="2"/>
    </row>
    <row r="127" ht="18.75" spans="2:2">
      <c r="B127" s="2"/>
    </row>
  </sheetData>
  <mergeCells count="17">
    <mergeCell ref="A2:J2"/>
    <mergeCell ref="C22:C23"/>
    <mergeCell ref="C71:C75"/>
    <mergeCell ref="C76:C78"/>
    <mergeCell ref="E22:E23"/>
    <mergeCell ref="E71:E75"/>
    <mergeCell ref="E76:E78"/>
    <mergeCell ref="H18:H21"/>
    <mergeCell ref="H25:H32"/>
    <mergeCell ref="H35:H36"/>
    <mergeCell ref="H37:H41"/>
    <mergeCell ref="H43:H45"/>
    <mergeCell ref="J18:J21"/>
    <mergeCell ref="J25:J32"/>
    <mergeCell ref="J35:J36"/>
    <mergeCell ref="J37:J41"/>
    <mergeCell ref="J43:J45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7"/>
  <sheetViews>
    <sheetView view="pageBreakPreview" zoomScaleNormal="85" topLeftCell="A72" workbookViewId="0">
      <selection activeCell="J86" sqref="G84:J86"/>
    </sheetView>
  </sheetViews>
  <sheetFormatPr defaultColWidth="9" defaultRowHeight="13.5"/>
  <cols>
    <col min="1" max="1" width="5.625" style="38" customWidth="1"/>
    <col min="2" max="2" width="20.875" style="38" customWidth="1"/>
    <col min="3" max="3" width="5.625" style="38" customWidth="1"/>
    <col min="4" max="5" width="7" style="38" customWidth="1"/>
    <col min="6" max="6" width="5.625" style="38" customWidth="1"/>
    <col min="7" max="7" width="24.375" style="38" customWidth="1"/>
    <col min="8" max="8" width="5.625" style="38" customWidth="1"/>
    <col min="9" max="10" width="7" style="38" customWidth="1"/>
    <col min="11" max="16384" width="9" style="38"/>
  </cols>
  <sheetData>
    <row r="1" s="1" customFormat="1" ht="18.75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ht="50.1" customHeight="1" spans="1:10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26" t="s">
        <v>1</v>
      </c>
      <c r="B3" s="26" t="s">
        <v>18</v>
      </c>
      <c r="C3" s="26" t="s">
        <v>2</v>
      </c>
      <c r="D3" s="6" t="s">
        <v>19</v>
      </c>
      <c r="E3" s="6" t="s">
        <v>20</v>
      </c>
      <c r="F3" s="26" t="s">
        <v>1</v>
      </c>
      <c r="G3" s="26" t="s">
        <v>18</v>
      </c>
      <c r="H3" s="26" t="s">
        <v>2</v>
      </c>
      <c r="I3" s="6" t="s">
        <v>19</v>
      </c>
      <c r="J3" s="6" t="s">
        <v>20</v>
      </c>
    </row>
    <row r="4" ht="24.95" customHeight="1" spans="1:10">
      <c r="A4" s="7">
        <v>1</v>
      </c>
      <c r="B4" s="7" t="s">
        <v>21</v>
      </c>
      <c r="C4" s="7" t="s">
        <v>22</v>
      </c>
      <c r="D4" s="8">
        <v>80</v>
      </c>
      <c r="E4" s="9">
        <v>48</v>
      </c>
      <c r="F4" s="7">
        <v>88</v>
      </c>
      <c r="G4" s="7" t="s">
        <v>30</v>
      </c>
      <c r="H4" s="7" t="s">
        <v>24</v>
      </c>
      <c r="I4" s="9">
        <v>225</v>
      </c>
      <c r="J4" s="9">
        <v>80</v>
      </c>
    </row>
    <row r="5" ht="24.95" customHeight="1" spans="1:10">
      <c r="A5" s="7">
        <v>2</v>
      </c>
      <c r="B5" s="7" t="s">
        <v>25</v>
      </c>
      <c r="C5" s="7" t="s">
        <v>26</v>
      </c>
      <c r="D5" s="8">
        <v>40</v>
      </c>
      <c r="E5" s="9" t="s">
        <v>27</v>
      </c>
      <c r="F5" s="7">
        <v>89</v>
      </c>
      <c r="G5" s="7" t="s">
        <v>32</v>
      </c>
      <c r="H5" s="7" t="s">
        <v>26</v>
      </c>
      <c r="I5" s="8">
        <v>1750</v>
      </c>
      <c r="J5" s="9">
        <v>190</v>
      </c>
    </row>
    <row r="6" ht="24.95" customHeight="1" spans="1:10">
      <c r="A6" s="7">
        <v>3</v>
      </c>
      <c r="B6" s="7" t="s">
        <v>29</v>
      </c>
      <c r="C6" s="7" t="s">
        <v>26</v>
      </c>
      <c r="D6" s="8">
        <v>52</v>
      </c>
      <c r="E6" s="9">
        <v>16</v>
      </c>
      <c r="F6" s="7">
        <v>90</v>
      </c>
      <c r="G6" s="7" t="s">
        <v>34</v>
      </c>
      <c r="H6" s="7" t="s">
        <v>26</v>
      </c>
      <c r="I6" s="8">
        <v>185</v>
      </c>
      <c r="J6" s="9">
        <v>50</v>
      </c>
    </row>
    <row r="7" ht="24.95" customHeight="1" spans="1:10">
      <c r="A7" s="7">
        <v>4</v>
      </c>
      <c r="B7" s="7" t="s">
        <v>31</v>
      </c>
      <c r="C7" s="7" t="s">
        <v>26</v>
      </c>
      <c r="D7" s="8">
        <v>64</v>
      </c>
      <c r="E7" s="9">
        <v>16</v>
      </c>
      <c r="F7" s="7">
        <v>91</v>
      </c>
      <c r="G7" s="7" t="s">
        <v>38</v>
      </c>
      <c r="H7" s="7" t="s">
        <v>26</v>
      </c>
      <c r="I7" s="8">
        <v>670</v>
      </c>
      <c r="J7" s="9">
        <v>110</v>
      </c>
    </row>
    <row r="8" ht="24.95" customHeight="1" spans="1:10">
      <c r="A8" s="7">
        <v>5</v>
      </c>
      <c r="B8" s="7" t="s">
        <v>33</v>
      </c>
      <c r="C8" s="7" t="s">
        <v>26</v>
      </c>
      <c r="D8" s="8">
        <v>240</v>
      </c>
      <c r="E8" s="9">
        <v>125</v>
      </c>
      <c r="F8" s="7">
        <v>92</v>
      </c>
      <c r="G8" s="7" t="s">
        <v>40</v>
      </c>
      <c r="H8" s="7" t="s">
        <v>26</v>
      </c>
      <c r="I8" s="8">
        <v>695</v>
      </c>
      <c r="J8" s="9">
        <v>120</v>
      </c>
    </row>
    <row r="9" ht="24.95" customHeight="1" spans="1:10">
      <c r="A9" s="7">
        <v>6</v>
      </c>
      <c r="B9" s="7" t="s">
        <v>247</v>
      </c>
      <c r="C9" s="7" t="s">
        <v>26</v>
      </c>
      <c r="D9" s="8">
        <v>720</v>
      </c>
      <c r="E9" s="9">
        <v>50</v>
      </c>
      <c r="F9" s="7">
        <v>93</v>
      </c>
      <c r="G9" s="7" t="s">
        <v>42</v>
      </c>
      <c r="H9" s="7" t="s">
        <v>26</v>
      </c>
      <c r="I9" s="8">
        <v>280</v>
      </c>
      <c r="J9" s="9">
        <v>135</v>
      </c>
    </row>
    <row r="10" ht="24.95" customHeight="1" spans="1:10">
      <c r="A10" s="7">
        <v>7</v>
      </c>
      <c r="B10" s="7" t="s">
        <v>37</v>
      </c>
      <c r="C10" s="7" t="s">
        <v>22</v>
      </c>
      <c r="D10" s="8">
        <v>64</v>
      </c>
      <c r="E10" s="9">
        <v>115</v>
      </c>
      <c r="F10" s="7">
        <v>94</v>
      </c>
      <c r="G10" s="7" t="s">
        <v>44</v>
      </c>
      <c r="H10" s="7" t="s">
        <v>24</v>
      </c>
      <c r="I10" s="8">
        <v>80</v>
      </c>
      <c r="J10" s="9">
        <v>100</v>
      </c>
    </row>
    <row r="11" ht="24.95" customHeight="1" spans="1:10">
      <c r="A11" s="7">
        <v>8</v>
      </c>
      <c r="B11" s="7" t="s">
        <v>39</v>
      </c>
      <c r="C11" s="7" t="s">
        <v>22</v>
      </c>
      <c r="D11" s="8">
        <v>64</v>
      </c>
      <c r="E11" s="9">
        <v>60</v>
      </c>
      <c r="F11" s="7">
        <v>95</v>
      </c>
      <c r="G11" s="7" t="s">
        <v>46</v>
      </c>
      <c r="H11" s="7" t="s">
        <v>24</v>
      </c>
      <c r="I11" s="8">
        <v>595</v>
      </c>
      <c r="J11" s="9">
        <v>120</v>
      </c>
    </row>
    <row r="12" ht="24.95" customHeight="1" spans="1:10">
      <c r="A12" s="7">
        <v>9</v>
      </c>
      <c r="B12" s="7" t="s">
        <v>41</v>
      </c>
      <c r="C12" s="7" t="s">
        <v>22</v>
      </c>
      <c r="D12" s="8">
        <v>64</v>
      </c>
      <c r="E12" s="9">
        <v>50</v>
      </c>
      <c r="F12" s="7">
        <v>96</v>
      </c>
      <c r="G12" s="7" t="s">
        <v>48</v>
      </c>
      <c r="H12" s="7" t="s">
        <v>24</v>
      </c>
      <c r="I12" s="8">
        <v>420</v>
      </c>
      <c r="J12" s="9">
        <v>120</v>
      </c>
    </row>
    <row r="13" ht="24.95" customHeight="1" spans="1:10">
      <c r="A13" s="7">
        <v>10</v>
      </c>
      <c r="B13" s="7" t="s">
        <v>45</v>
      </c>
      <c r="C13" s="7" t="s">
        <v>22</v>
      </c>
      <c r="D13" s="8">
        <v>32</v>
      </c>
      <c r="E13" s="9">
        <v>60</v>
      </c>
      <c r="F13" s="7">
        <v>97</v>
      </c>
      <c r="G13" s="7" t="s">
        <v>51</v>
      </c>
      <c r="H13" s="7" t="s">
        <v>24</v>
      </c>
      <c r="I13" s="8">
        <v>65</v>
      </c>
      <c r="J13" s="9">
        <v>120</v>
      </c>
    </row>
    <row r="14" ht="24.95" customHeight="1" spans="1:10">
      <c r="A14" s="7">
        <v>11</v>
      </c>
      <c r="B14" s="7" t="s">
        <v>47</v>
      </c>
      <c r="C14" s="7" t="s">
        <v>22</v>
      </c>
      <c r="D14" s="8">
        <v>5</v>
      </c>
      <c r="E14" s="9" t="s">
        <v>27</v>
      </c>
      <c r="F14" s="7">
        <v>98</v>
      </c>
      <c r="G14" s="7" t="s">
        <v>53</v>
      </c>
      <c r="H14" s="7" t="s">
        <v>24</v>
      </c>
      <c r="I14" s="8">
        <v>2580</v>
      </c>
      <c r="J14" s="9">
        <v>135</v>
      </c>
    </row>
    <row r="15" ht="24.95" customHeight="1" spans="1:10">
      <c r="A15" s="7">
        <v>12</v>
      </c>
      <c r="B15" s="7" t="s">
        <v>49</v>
      </c>
      <c r="C15" s="7" t="s">
        <v>50</v>
      </c>
      <c r="D15" s="8">
        <v>850</v>
      </c>
      <c r="E15" s="9">
        <v>105</v>
      </c>
      <c r="F15" s="7">
        <v>99</v>
      </c>
      <c r="G15" s="7" t="s">
        <v>55</v>
      </c>
      <c r="H15" s="7" t="s">
        <v>24</v>
      </c>
      <c r="I15" s="8">
        <v>1020</v>
      </c>
      <c r="J15" s="9">
        <v>150</v>
      </c>
    </row>
    <row r="16" ht="24.95" customHeight="1" spans="1:10">
      <c r="A16" s="7">
        <v>13</v>
      </c>
      <c r="B16" s="7" t="s">
        <v>52</v>
      </c>
      <c r="C16" s="7" t="s">
        <v>50</v>
      </c>
      <c r="D16" s="8">
        <f>760*0.8</f>
        <v>608</v>
      </c>
      <c r="E16" s="9">
        <v>115</v>
      </c>
      <c r="F16" s="7">
        <v>100</v>
      </c>
      <c r="G16" s="7" t="s">
        <v>57</v>
      </c>
      <c r="H16" s="7" t="s">
        <v>26</v>
      </c>
      <c r="I16" s="39">
        <v>295</v>
      </c>
      <c r="J16" s="9">
        <v>70</v>
      </c>
    </row>
    <row r="17" ht="24.95" customHeight="1" spans="1:10">
      <c r="A17" s="7">
        <v>14</v>
      </c>
      <c r="B17" s="7" t="s">
        <v>54</v>
      </c>
      <c r="C17" s="7" t="s">
        <v>24</v>
      </c>
      <c r="D17" s="8">
        <v>144</v>
      </c>
      <c r="E17" s="9">
        <v>50</v>
      </c>
      <c r="F17" s="7">
        <v>101</v>
      </c>
      <c r="G17" s="7" t="s">
        <v>59</v>
      </c>
      <c r="H17" s="7" t="s">
        <v>26</v>
      </c>
      <c r="I17" s="39">
        <v>265</v>
      </c>
      <c r="J17" s="9">
        <v>300</v>
      </c>
    </row>
    <row r="18" ht="24.95" customHeight="1" spans="1:10">
      <c r="A18" s="7">
        <v>15</v>
      </c>
      <c r="B18" s="7" t="s">
        <v>56</v>
      </c>
      <c r="C18" s="7" t="s">
        <v>26</v>
      </c>
      <c r="D18" s="8">
        <v>280</v>
      </c>
      <c r="E18" s="9">
        <v>60</v>
      </c>
      <c r="F18" s="7">
        <v>102</v>
      </c>
      <c r="G18" s="7" t="s">
        <v>63</v>
      </c>
      <c r="H18" s="10" t="s">
        <v>64</v>
      </c>
      <c r="I18" s="8">
        <v>920</v>
      </c>
      <c r="J18" s="12">
        <v>320</v>
      </c>
    </row>
    <row r="19" ht="24.95" customHeight="1" spans="1:10">
      <c r="A19" s="7">
        <v>16</v>
      </c>
      <c r="B19" s="7" t="s">
        <v>58</v>
      </c>
      <c r="C19" s="7" t="s">
        <v>26</v>
      </c>
      <c r="D19" s="8">
        <v>130</v>
      </c>
      <c r="E19" s="9">
        <v>60</v>
      </c>
      <c r="F19" s="7">
        <v>103</v>
      </c>
      <c r="G19" s="7" t="s">
        <v>66</v>
      </c>
      <c r="H19" s="18"/>
      <c r="I19" s="8">
        <v>535</v>
      </c>
      <c r="J19" s="19"/>
    </row>
    <row r="20" ht="24.95" customHeight="1" spans="1:10">
      <c r="A20" s="7">
        <v>17</v>
      </c>
      <c r="B20" s="7" t="s">
        <v>217</v>
      </c>
      <c r="C20" s="7" t="s">
        <v>26</v>
      </c>
      <c r="D20" s="8">
        <v>680</v>
      </c>
      <c r="E20" s="9">
        <v>90</v>
      </c>
      <c r="F20" s="7">
        <v>104</v>
      </c>
      <c r="G20" s="7" t="s">
        <v>68</v>
      </c>
      <c r="H20" s="18"/>
      <c r="I20" s="8">
        <v>750</v>
      </c>
      <c r="J20" s="19"/>
    </row>
    <row r="21" ht="24.95" customHeight="1" spans="1:10">
      <c r="A21" s="7">
        <v>18</v>
      </c>
      <c r="B21" s="7" t="s">
        <v>60</v>
      </c>
      <c r="C21" s="7" t="s">
        <v>24</v>
      </c>
      <c r="D21" s="8">
        <v>260</v>
      </c>
      <c r="E21" s="9" t="s">
        <v>27</v>
      </c>
      <c r="F21" s="7">
        <v>105</v>
      </c>
      <c r="G21" s="7" t="s">
        <v>70</v>
      </c>
      <c r="H21" s="11"/>
      <c r="I21" s="8">
        <v>420</v>
      </c>
      <c r="J21" s="19"/>
    </row>
    <row r="22" ht="24.95" customHeight="1" spans="1:10">
      <c r="A22" s="7">
        <v>19</v>
      </c>
      <c r="B22" s="7" t="s">
        <v>62</v>
      </c>
      <c r="C22" s="7" t="s">
        <v>26</v>
      </c>
      <c r="D22" s="8">
        <v>290</v>
      </c>
      <c r="E22" s="9">
        <v>105</v>
      </c>
      <c r="F22" s="7">
        <v>106</v>
      </c>
      <c r="G22" s="7" t="s">
        <v>74</v>
      </c>
      <c r="H22" s="7" t="s">
        <v>24</v>
      </c>
      <c r="I22" s="8">
        <v>1280</v>
      </c>
      <c r="J22" s="9">
        <v>300</v>
      </c>
    </row>
    <row r="23" ht="24.95" customHeight="1" spans="1:10">
      <c r="A23" s="7">
        <v>20</v>
      </c>
      <c r="B23" s="7" t="s">
        <v>65</v>
      </c>
      <c r="C23" s="7" t="s">
        <v>26</v>
      </c>
      <c r="D23" s="8">
        <v>120</v>
      </c>
      <c r="E23" s="9">
        <v>35</v>
      </c>
      <c r="F23" s="7">
        <v>107</v>
      </c>
      <c r="G23" s="7" t="s">
        <v>76</v>
      </c>
      <c r="H23" s="7" t="s">
        <v>26</v>
      </c>
      <c r="I23" s="8">
        <v>4620</v>
      </c>
      <c r="J23" s="9">
        <v>120</v>
      </c>
    </row>
    <row r="24" ht="24.95" customHeight="1" spans="1:10">
      <c r="A24" s="7">
        <v>21</v>
      </c>
      <c r="B24" s="7" t="s">
        <v>67</v>
      </c>
      <c r="C24" s="7" t="s">
        <v>26</v>
      </c>
      <c r="D24" s="8">
        <v>760</v>
      </c>
      <c r="E24" s="9">
        <v>60</v>
      </c>
      <c r="F24" s="7">
        <v>108</v>
      </c>
      <c r="G24" s="7" t="s">
        <v>78</v>
      </c>
      <c r="H24" s="7" t="s">
        <v>26</v>
      </c>
      <c r="I24" s="8">
        <v>1850</v>
      </c>
      <c r="J24" s="9">
        <v>150</v>
      </c>
    </row>
    <row r="25" ht="24.95" customHeight="1" spans="1:10">
      <c r="A25" s="7">
        <v>22</v>
      </c>
      <c r="B25" s="7" t="s">
        <v>69</v>
      </c>
      <c r="C25" s="7" t="s">
        <v>26</v>
      </c>
      <c r="D25" s="8">
        <v>480</v>
      </c>
      <c r="E25" s="9">
        <v>40</v>
      </c>
      <c r="F25" s="7">
        <v>109</v>
      </c>
      <c r="G25" s="7" t="s">
        <v>80</v>
      </c>
      <c r="H25" s="10" t="s">
        <v>64</v>
      </c>
      <c r="I25" s="8">
        <v>820</v>
      </c>
      <c r="J25" s="12">
        <v>1680</v>
      </c>
    </row>
    <row r="26" ht="24.95" customHeight="1" spans="1:10">
      <c r="A26" s="7">
        <v>23</v>
      </c>
      <c r="B26" s="7" t="s">
        <v>71</v>
      </c>
      <c r="C26" s="7" t="s">
        <v>26</v>
      </c>
      <c r="D26" s="8">
        <v>480</v>
      </c>
      <c r="E26" s="9">
        <v>120</v>
      </c>
      <c r="F26" s="7">
        <v>110</v>
      </c>
      <c r="G26" s="7" t="s">
        <v>82</v>
      </c>
      <c r="H26" s="18"/>
      <c r="I26" s="8">
        <f>960/4</f>
        <v>240</v>
      </c>
      <c r="J26" s="19"/>
    </row>
    <row r="27" ht="24.95" customHeight="1" spans="1:10">
      <c r="A27" s="7">
        <v>24</v>
      </c>
      <c r="B27" s="7" t="s">
        <v>73</v>
      </c>
      <c r="C27" s="7" t="s">
        <v>26</v>
      </c>
      <c r="D27" s="8">
        <v>300</v>
      </c>
      <c r="E27" s="39">
        <v>120</v>
      </c>
      <c r="F27" s="7">
        <v>111</v>
      </c>
      <c r="G27" s="7" t="s">
        <v>84</v>
      </c>
      <c r="H27" s="18"/>
      <c r="I27" s="8">
        <v>145</v>
      </c>
      <c r="J27" s="19"/>
    </row>
    <row r="28" ht="24.95" customHeight="1" spans="1:10">
      <c r="A28" s="7">
        <v>25</v>
      </c>
      <c r="B28" s="7" t="s">
        <v>75</v>
      </c>
      <c r="C28" s="7" t="s">
        <v>24</v>
      </c>
      <c r="D28" s="8">
        <v>35</v>
      </c>
      <c r="E28" s="9">
        <v>30</v>
      </c>
      <c r="F28" s="7">
        <v>112</v>
      </c>
      <c r="G28" s="7" t="s">
        <v>86</v>
      </c>
      <c r="H28" s="18"/>
      <c r="I28" s="8">
        <v>55</v>
      </c>
      <c r="J28" s="19"/>
    </row>
    <row r="29" ht="24.95" customHeight="1" spans="1:10">
      <c r="A29" s="7">
        <v>26</v>
      </c>
      <c r="B29" s="7" t="s">
        <v>77</v>
      </c>
      <c r="C29" s="7" t="s">
        <v>26</v>
      </c>
      <c r="D29" s="8">
        <v>140</v>
      </c>
      <c r="E29" s="9">
        <v>30</v>
      </c>
      <c r="F29" s="7">
        <v>113</v>
      </c>
      <c r="G29" s="7" t="s">
        <v>88</v>
      </c>
      <c r="H29" s="18"/>
      <c r="I29" s="8">
        <v>45</v>
      </c>
      <c r="J29" s="19"/>
    </row>
    <row r="30" ht="24.95" customHeight="1" spans="1:10">
      <c r="A30" s="7">
        <v>27</v>
      </c>
      <c r="B30" s="7" t="s">
        <v>79</v>
      </c>
      <c r="C30" s="7" t="s">
        <v>26</v>
      </c>
      <c r="D30" s="8">
        <v>342</v>
      </c>
      <c r="E30" s="9">
        <v>60</v>
      </c>
      <c r="F30" s="7">
        <v>114</v>
      </c>
      <c r="G30" s="7" t="s">
        <v>90</v>
      </c>
      <c r="H30" s="18"/>
      <c r="I30" s="8">
        <v>680</v>
      </c>
      <c r="J30" s="19"/>
    </row>
    <row r="31" ht="24.95" customHeight="1" spans="1:10">
      <c r="A31" s="7">
        <v>28</v>
      </c>
      <c r="B31" s="7" t="s">
        <v>81</v>
      </c>
      <c r="C31" s="7" t="s">
        <v>64</v>
      </c>
      <c r="D31" s="8">
        <v>625</v>
      </c>
      <c r="E31" s="9">
        <v>210</v>
      </c>
      <c r="F31" s="7">
        <v>115</v>
      </c>
      <c r="G31" s="7" t="s">
        <v>92</v>
      </c>
      <c r="H31" s="18"/>
      <c r="I31" s="8">
        <v>310</v>
      </c>
      <c r="J31" s="19"/>
    </row>
    <row r="32" ht="24.95" customHeight="1" spans="1:10">
      <c r="A32" s="7">
        <v>29</v>
      </c>
      <c r="B32" s="7" t="s">
        <v>83</v>
      </c>
      <c r="C32" s="7" t="s">
        <v>26</v>
      </c>
      <c r="D32" s="8">
        <v>420</v>
      </c>
      <c r="E32" s="9">
        <v>120</v>
      </c>
      <c r="F32" s="7">
        <v>116</v>
      </c>
      <c r="G32" s="7" t="s">
        <v>94</v>
      </c>
      <c r="H32" s="11"/>
      <c r="I32" s="8">
        <v>1560</v>
      </c>
      <c r="J32" s="13"/>
    </row>
    <row r="33" ht="24.95" customHeight="1" spans="1:10">
      <c r="A33" s="7">
        <v>30</v>
      </c>
      <c r="B33" s="7" t="s">
        <v>85</v>
      </c>
      <c r="C33" s="7" t="s">
        <v>26</v>
      </c>
      <c r="D33" s="8">
        <v>195</v>
      </c>
      <c r="E33" s="9">
        <v>60</v>
      </c>
      <c r="F33" s="7">
        <v>117</v>
      </c>
      <c r="G33" s="7" t="s">
        <v>96</v>
      </c>
      <c r="H33" s="7" t="s">
        <v>26</v>
      </c>
      <c r="I33" s="8">
        <v>4280</v>
      </c>
      <c r="J33" s="9">
        <v>470</v>
      </c>
    </row>
    <row r="34" ht="24.95" customHeight="1" spans="1:10">
      <c r="A34" s="7">
        <v>31</v>
      </c>
      <c r="B34" s="7" t="s">
        <v>87</v>
      </c>
      <c r="C34" s="7" t="s">
        <v>64</v>
      </c>
      <c r="D34" s="8">
        <v>460</v>
      </c>
      <c r="E34" s="9">
        <v>150</v>
      </c>
      <c r="F34" s="7">
        <v>118</v>
      </c>
      <c r="G34" s="7" t="s">
        <v>98</v>
      </c>
      <c r="H34" s="7" t="s">
        <v>99</v>
      </c>
      <c r="I34" s="8">
        <v>190</v>
      </c>
      <c r="J34" s="9">
        <v>470</v>
      </c>
    </row>
    <row r="35" ht="24.95" customHeight="1" spans="1:10">
      <c r="A35" s="7">
        <v>32</v>
      </c>
      <c r="B35" s="7" t="s">
        <v>89</v>
      </c>
      <c r="C35" s="7" t="s">
        <v>24</v>
      </c>
      <c r="D35" s="8">
        <v>450</v>
      </c>
      <c r="E35" s="9">
        <v>70</v>
      </c>
      <c r="F35" s="7">
        <v>119</v>
      </c>
      <c r="G35" s="7" t="s">
        <v>103</v>
      </c>
      <c r="H35" s="10" t="s">
        <v>64</v>
      </c>
      <c r="I35" s="8">
        <v>680</v>
      </c>
      <c r="J35" s="12">
        <v>75</v>
      </c>
    </row>
    <row r="36" ht="24.95" customHeight="1" spans="1:10">
      <c r="A36" s="7">
        <v>33</v>
      </c>
      <c r="B36" s="7" t="s">
        <v>91</v>
      </c>
      <c r="C36" s="7" t="s">
        <v>24</v>
      </c>
      <c r="D36" s="8">
        <v>470</v>
      </c>
      <c r="E36" s="9">
        <v>70</v>
      </c>
      <c r="F36" s="7">
        <v>120</v>
      </c>
      <c r="G36" s="7" t="s">
        <v>105</v>
      </c>
      <c r="H36" s="11"/>
      <c r="I36" s="8">
        <v>150</v>
      </c>
      <c r="J36" s="13"/>
    </row>
    <row r="37" ht="24.95" customHeight="1" spans="1:10">
      <c r="A37" s="7">
        <v>34</v>
      </c>
      <c r="B37" s="7" t="s">
        <v>93</v>
      </c>
      <c r="C37" s="7" t="s">
        <v>26</v>
      </c>
      <c r="D37" s="8">
        <v>565</v>
      </c>
      <c r="E37" s="9">
        <v>80</v>
      </c>
      <c r="F37" s="7">
        <v>121</v>
      </c>
      <c r="G37" s="7" t="s">
        <v>107</v>
      </c>
      <c r="H37" s="10" t="s">
        <v>64</v>
      </c>
      <c r="I37" s="8">
        <v>50</v>
      </c>
      <c r="J37" s="12">
        <v>470</v>
      </c>
    </row>
    <row r="38" ht="24.95" customHeight="1" spans="1:10">
      <c r="A38" s="7">
        <v>35</v>
      </c>
      <c r="B38" s="7" t="s">
        <v>95</v>
      </c>
      <c r="C38" s="7" t="s">
        <v>50</v>
      </c>
      <c r="D38" s="8">
        <v>1585</v>
      </c>
      <c r="E38" s="9">
        <v>140</v>
      </c>
      <c r="F38" s="7">
        <v>122</v>
      </c>
      <c r="G38" s="7" t="s">
        <v>109</v>
      </c>
      <c r="H38" s="18"/>
      <c r="I38" s="8">
        <v>35</v>
      </c>
      <c r="J38" s="19"/>
    </row>
    <row r="39" ht="24.95" customHeight="1" spans="1:10">
      <c r="A39" s="7">
        <v>36</v>
      </c>
      <c r="B39" s="7" t="s">
        <v>97</v>
      </c>
      <c r="C39" s="7" t="s">
        <v>26</v>
      </c>
      <c r="D39" s="8">
        <v>735</v>
      </c>
      <c r="E39" s="9">
        <v>130</v>
      </c>
      <c r="F39" s="7">
        <v>123</v>
      </c>
      <c r="G39" s="7" t="s">
        <v>111</v>
      </c>
      <c r="H39" s="18"/>
      <c r="I39" s="8">
        <v>75</v>
      </c>
      <c r="J39" s="19"/>
    </row>
    <row r="40" ht="24.95" customHeight="1" spans="1:10">
      <c r="A40" s="7">
        <v>37</v>
      </c>
      <c r="B40" s="7" t="s">
        <v>100</v>
      </c>
      <c r="C40" s="7" t="s">
        <v>50</v>
      </c>
      <c r="D40" s="8">
        <v>760</v>
      </c>
      <c r="E40" s="9">
        <v>330</v>
      </c>
      <c r="F40" s="7">
        <v>124</v>
      </c>
      <c r="G40" s="7" t="s">
        <v>113</v>
      </c>
      <c r="H40" s="18"/>
      <c r="I40" s="8">
        <v>460</v>
      </c>
      <c r="J40" s="19"/>
    </row>
    <row r="41" ht="24.95" customHeight="1" spans="1:10">
      <c r="A41" s="7">
        <v>38</v>
      </c>
      <c r="B41" s="7" t="s">
        <v>102</v>
      </c>
      <c r="C41" s="7" t="s">
        <v>64</v>
      </c>
      <c r="D41" s="8">
        <v>3280</v>
      </c>
      <c r="E41" s="9">
        <v>330</v>
      </c>
      <c r="F41" s="7">
        <v>125</v>
      </c>
      <c r="G41" s="7" t="s">
        <v>115</v>
      </c>
      <c r="H41" s="11"/>
      <c r="I41" s="8">
        <v>520</v>
      </c>
      <c r="J41" s="13"/>
    </row>
    <row r="42" ht="24.95" customHeight="1" spans="1:10">
      <c r="A42" s="7">
        <v>39</v>
      </c>
      <c r="B42" s="7" t="s">
        <v>104</v>
      </c>
      <c r="C42" s="7" t="s">
        <v>26</v>
      </c>
      <c r="D42" s="8">
        <v>205</v>
      </c>
      <c r="E42" s="9">
        <v>90</v>
      </c>
      <c r="F42" s="7">
        <v>126</v>
      </c>
      <c r="G42" s="7" t="s">
        <v>117</v>
      </c>
      <c r="H42" s="7" t="s">
        <v>26</v>
      </c>
      <c r="I42" s="8">
        <v>75</v>
      </c>
      <c r="J42" s="9">
        <v>75</v>
      </c>
    </row>
    <row r="43" ht="24.95" customHeight="1" spans="1:10">
      <c r="A43" s="7">
        <v>40</v>
      </c>
      <c r="B43" s="7" t="s">
        <v>106</v>
      </c>
      <c r="C43" s="7" t="s">
        <v>26</v>
      </c>
      <c r="D43" s="8">
        <v>480</v>
      </c>
      <c r="E43" s="9">
        <v>330</v>
      </c>
      <c r="F43" s="7">
        <v>127</v>
      </c>
      <c r="G43" s="7" t="s">
        <v>119</v>
      </c>
      <c r="H43" s="10" t="s">
        <v>64</v>
      </c>
      <c r="I43" s="8">
        <v>355</v>
      </c>
      <c r="J43" s="12">
        <v>270</v>
      </c>
    </row>
    <row r="44" ht="24.95" customHeight="1" spans="1:10">
      <c r="A44" s="7">
        <v>41</v>
      </c>
      <c r="B44" s="7" t="s">
        <v>108</v>
      </c>
      <c r="C44" s="7" t="s">
        <v>26</v>
      </c>
      <c r="D44" s="39">
        <f>285*2</f>
        <v>570</v>
      </c>
      <c r="E44" s="9">
        <v>65</v>
      </c>
      <c r="F44" s="7">
        <v>128</v>
      </c>
      <c r="G44" s="7" t="s">
        <v>121</v>
      </c>
      <c r="H44" s="18"/>
      <c r="I44" s="8">
        <v>279</v>
      </c>
      <c r="J44" s="19"/>
    </row>
    <row r="45" ht="24.95" customHeight="1" spans="1:10">
      <c r="A45" s="7">
        <v>42</v>
      </c>
      <c r="B45" s="7" t="s">
        <v>110</v>
      </c>
      <c r="C45" s="7" t="s">
        <v>24</v>
      </c>
      <c r="D45" s="8">
        <v>256</v>
      </c>
      <c r="E45" s="9">
        <v>60</v>
      </c>
      <c r="F45" s="7">
        <v>129</v>
      </c>
      <c r="G45" s="7" t="s">
        <v>123</v>
      </c>
      <c r="H45" s="11"/>
      <c r="I45" s="8">
        <v>252</v>
      </c>
      <c r="J45" s="13"/>
    </row>
    <row r="46" ht="24.95" customHeight="1" spans="1:10">
      <c r="A46" s="7">
        <v>43</v>
      </c>
      <c r="B46" s="7" t="s">
        <v>112</v>
      </c>
      <c r="C46" s="7" t="s">
        <v>26</v>
      </c>
      <c r="D46" s="8">
        <f>785*1.3</f>
        <v>1020.5</v>
      </c>
      <c r="E46" s="9">
        <v>105</v>
      </c>
      <c r="F46" s="7">
        <v>130</v>
      </c>
      <c r="G46" s="7" t="s">
        <v>125</v>
      </c>
      <c r="H46" s="7" t="s">
        <v>26</v>
      </c>
      <c r="I46" s="8">
        <v>230</v>
      </c>
      <c r="J46" s="9">
        <v>60</v>
      </c>
    </row>
    <row r="47" ht="24.95" customHeight="1" spans="1:10">
      <c r="A47" s="7">
        <v>44</v>
      </c>
      <c r="B47" s="7" t="s">
        <v>114</v>
      </c>
      <c r="C47" s="7" t="s">
        <v>24</v>
      </c>
      <c r="D47" s="8">
        <v>470</v>
      </c>
      <c r="E47" s="9">
        <v>80</v>
      </c>
      <c r="F47" s="7">
        <v>131</v>
      </c>
      <c r="G47" s="7" t="s">
        <v>127</v>
      </c>
      <c r="H47" s="7" t="s">
        <v>26</v>
      </c>
      <c r="I47" s="9">
        <v>180</v>
      </c>
      <c r="J47" s="9">
        <v>270</v>
      </c>
    </row>
    <row r="48" ht="24.95" customHeight="1" spans="1:10">
      <c r="A48" s="7">
        <v>45</v>
      </c>
      <c r="B48" s="7" t="s">
        <v>116</v>
      </c>
      <c r="C48" s="7" t="s">
        <v>26</v>
      </c>
      <c r="D48" s="8">
        <v>90</v>
      </c>
      <c r="E48" s="9">
        <v>60</v>
      </c>
      <c r="F48" s="7">
        <v>132</v>
      </c>
      <c r="G48" s="7" t="s">
        <v>129</v>
      </c>
      <c r="H48" s="7" t="s">
        <v>24</v>
      </c>
      <c r="I48" s="8">
        <v>380</v>
      </c>
      <c r="J48" s="9">
        <v>85</v>
      </c>
    </row>
    <row r="49" ht="24.95" customHeight="1" spans="1:10">
      <c r="A49" s="7">
        <v>46</v>
      </c>
      <c r="B49" s="7" t="s">
        <v>118</v>
      </c>
      <c r="C49" s="7" t="s">
        <v>26</v>
      </c>
      <c r="D49" s="8">
        <v>70</v>
      </c>
      <c r="E49" s="9">
        <v>60</v>
      </c>
      <c r="F49" s="7">
        <v>133</v>
      </c>
      <c r="G49" s="7" t="s">
        <v>131</v>
      </c>
      <c r="H49" s="7" t="s">
        <v>24</v>
      </c>
      <c r="I49" s="8">
        <v>350</v>
      </c>
      <c r="J49" s="9">
        <v>85</v>
      </c>
    </row>
    <row r="50" ht="24.95" customHeight="1" spans="1:10">
      <c r="A50" s="7">
        <v>47</v>
      </c>
      <c r="B50" s="7" t="s">
        <v>120</v>
      </c>
      <c r="C50" s="7" t="s">
        <v>24</v>
      </c>
      <c r="D50" s="8">
        <v>90</v>
      </c>
      <c r="E50" s="9">
        <v>35</v>
      </c>
      <c r="F50" s="7">
        <v>134</v>
      </c>
      <c r="G50" s="7" t="s">
        <v>235</v>
      </c>
      <c r="H50" s="7" t="s">
        <v>26</v>
      </c>
      <c r="I50" s="39">
        <v>350</v>
      </c>
      <c r="J50" s="9">
        <v>50</v>
      </c>
    </row>
    <row r="51" ht="24.95" customHeight="1" spans="1:10">
      <c r="A51" s="7">
        <v>48</v>
      </c>
      <c r="B51" s="7" t="s">
        <v>122</v>
      </c>
      <c r="C51" s="7" t="s">
        <v>26</v>
      </c>
      <c r="D51" s="8">
        <v>680</v>
      </c>
      <c r="E51" s="9">
        <v>130</v>
      </c>
      <c r="F51" s="7">
        <v>135</v>
      </c>
      <c r="G51" s="7" t="s">
        <v>133</v>
      </c>
      <c r="H51" s="7" t="s">
        <v>26</v>
      </c>
      <c r="I51" s="8">
        <f>305</f>
        <v>305</v>
      </c>
      <c r="J51" s="9">
        <v>60</v>
      </c>
    </row>
    <row r="52" ht="24.95" customHeight="1" spans="1:10">
      <c r="A52" s="7">
        <v>49</v>
      </c>
      <c r="B52" s="7" t="s">
        <v>124</v>
      </c>
      <c r="C52" s="7" t="s">
        <v>24</v>
      </c>
      <c r="D52" s="8">
        <v>185</v>
      </c>
      <c r="E52" s="9">
        <v>35</v>
      </c>
      <c r="F52" s="7">
        <v>136</v>
      </c>
      <c r="G52" s="7" t="s">
        <v>135</v>
      </c>
      <c r="H52" s="7" t="s">
        <v>26</v>
      </c>
      <c r="I52" s="8">
        <v>310</v>
      </c>
      <c r="J52" s="9">
        <v>60</v>
      </c>
    </row>
    <row r="53" ht="24.95" customHeight="1" spans="1:10">
      <c r="A53" s="7">
        <v>50</v>
      </c>
      <c r="B53" s="7" t="s">
        <v>126</v>
      </c>
      <c r="C53" s="7" t="s">
        <v>24</v>
      </c>
      <c r="D53" s="8">
        <v>365</v>
      </c>
      <c r="E53" s="9">
        <v>35</v>
      </c>
      <c r="F53" s="7">
        <v>137</v>
      </c>
      <c r="G53" s="7" t="s">
        <v>137</v>
      </c>
      <c r="H53" s="7" t="s">
        <v>26</v>
      </c>
      <c r="I53" s="8">
        <v>350</v>
      </c>
      <c r="J53" s="9">
        <v>70</v>
      </c>
    </row>
    <row r="54" ht="24.95" customHeight="1" spans="1:10">
      <c r="A54" s="7">
        <v>51</v>
      </c>
      <c r="B54" s="7" t="s">
        <v>128</v>
      </c>
      <c r="C54" s="7" t="s">
        <v>26</v>
      </c>
      <c r="D54" s="8">
        <v>330</v>
      </c>
      <c r="E54" s="9">
        <v>150</v>
      </c>
      <c r="F54" s="7">
        <v>138</v>
      </c>
      <c r="G54" s="7" t="s">
        <v>139</v>
      </c>
      <c r="H54" s="7" t="s">
        <v>26</v>
      </c>
      <c r="I54" s="8">
        <v>4380</v>
      </c>
      <c r="J54" s="9">
        <v>140</v>
      </c>
    </row>
    <row r="55" ht="24.95" customHeight="1" spans="1:10">
      <c r="A55" s="7">
        <v>52</v>
      </c>
      <c r="B55" s="7" t="s">
        <v>130</v>
      </c>
      <c r="C55" s="7" t="s">
        <v>26</v>
      </c>
      <c r="D55" s="8">
        <v>120</v>
      </c>
      <c r="E55" s="9">
        <v>65</v>
      </c>
      <c r="F55" s="7">
        <v>139</v>
      </c>
      <c r="G55" s="7" t="s">
        <v>141</v>
      </c>
      <c r="H55" s="7" t="s">
        <v>142</v>
      </c>
      <c r="I55" s="9">
        <v>5850</v>
      </c>
      <c r="J55" s="9">
        <v>150</v>
      </c>
    </row>
    <row r="56" ht="24.95" customHeight="1" spans="1:10">
      <c r="A56" s="7">
        <v>53</v>
      </c>
      <c r="B56" s="7" t="s">
        <v>132</v>
      </c>
      <c r="C56" s="7" t="s">
        <v>26</v>
      </c>
      <c r="D56" s="8">
        <v>336</v>
      </c>
      <c r="E56" s="9">
        <v>65</v>
      </c>
      <c r="F56" s="7">
        <v>140</v>
      </c>
      <c r="G56" s="7" t="s">
        <v>144</v>
      </c>
      <c r="H56" s="7" t="s">
        <v>26</v>
      </c>
      <c r="I56" s="9">
        <v>785</v>
      </c>
      <c r="J56" s="9">
        <v>150</v>
      </c>
    </row>
    <row r="57" ht="24.95" customHeight="1" spans="1:10">
      <c r="A57" s="7">
        <v>54</v>
      </c>
      <c r="B57" s="7" t="s">
        <v>134</v>
      </c>
      <c r="C57" s="7" t="s">
        <v>26</v>
      </c>
      <c r="D57" s="8">
        <v>520</v>
      </c>
      <c r="E57" s="9">
        <v>215</v>
      </c>
      <c r="F57" s="7">
        <v>141</v>
      </c>
      <c r="G57" s="7" t="s">
        <v>147</v>
      </c>
      <c r="H57" s="7" t="s">
        <v>24</v>
      </c>
      <c r="I57" s="9">
        <v>120</v>
      </c>
      <c r="J57" s="9">
        <v>150</v>
      </c>
    </row>
    <row r="58" ht="24.95" customHeight="1" spans="1:10">
      <c r="A58" s="7">
        <v>55</v>
      </c>
      <c r="B58" s="7" t="s">
        <v>136</v>
      </c>
      <c r="C58" s="7" t="s">
        <v>26</v>
      </c>
      <c r="D58" s="8">
        <v>630</v>
      </c>
      <c r="E58" s="9">
        <v>85</v>
      </c>
      <c r="F58" s="7">
        <v>142</v>
      </c>
      <c r="G58" s="7" t="s">
        <v>149</v>
      </c>
      <c r="H58" s="7" t="s">
        <v>26</v>
      </c>
      <c r="I58" s="9">
        <v>535</v>
      </c>
      <c r="J58" s="9">
        <v>40</v>
      </c>
    </row>
    <row r="59" ht="24.95" customHeight="1" spans="1:10">
      <c r="A59" s="7">
        <v>56</v>
      </c>
      <c r="B59" s="7" t="s">
        <v>138</v>
      </c>
      <c r="C59" s="7" t="s">
        <v>26</v>
      </c>
      <c r="D59" s="8">
        <v>690</v>
      </c>
      <c r="E59" s="9">
        <v>200</v>
      </c>
      <c r="F59" s="7">
        <v>143</v>
      </c>
      <c r="G59" s="7" t="s">
        <v>151</v>
      </c>
      <c r="H59" s="7" t="s">
        <v>26</v>
      </c>
      <c r="I59" s="9">
        <f>650*1.3</f>
        <v>845</v>
      </c>
      <c r="J59" s="9">
        <v>80</v>
      </c>
    </row>
    <row r="60" ht="24.95" customHeight="1" spans="1:10">
      <c r="A60" s="7">
        <v>57</v>
      </c>
      <c r="B60" s="7" t="s">
        <v>140</v>
      </c>
      <c r="C60" s="7" t="s">
        <v>24</v>
      </c>
      <c r="D60" s="8">
        <f>650*1.5</f>
        <v>975</v>
      </c>
      <c r="E60" s="9">
        <v>350</v>
      </c>
      <c r="F60" s="7">
        <v>144</v>
      </c>
      <c r="G60" s="7" t="s">
        <v>153</v>
      </c>
      <c r="H60" s="7" t="s">
        <v>26</v>
      </c>
      <c r="I60" s="9">
        <v>460</v>
      </c>
      <c r="J60" s="9">
        <v>60</v>
      </c>
    </row>
    <row r="61" ht="24.95" customHeight="1" spans="1:10">
      <c r="A61" s="7">
        <v>58</v>
      </c>
      <c r="B61" s="7" t="s">
        <v>143</v>
      </c>
      <c r="C61" s="7" t="s">
        <v>26</v>
      </c>
      <c r="D61" s="8">
        <v>120</v>
      </c>
      <c r="E61" s="9">
        <v>200</v>
      </c>
      <c r="F61" s="7">
        <v>145</v>
      </c>
      <c r="G61" s="14" t="s">
        <v>155</v>
      </c>
      <c r="H61" s="7" t="s">
        <v>24</v>
      </c>
      <c r="I61" s="9">
        <v>1560</v>
      </c>
      <c r="J61" s="9">
        <v>60</v>
      </c>
    </row>
    <row r="62" ht="24.95" customHeight="1" spans="1:10">
      <c r="A62" s="7">
        <v>59</v>
      </c>
      <c r="B62" s="7" t="s">
        <v>145</v>
      </c>
      <c r="C62" s="7" t="s">
        <v>146</v>
      </c>
      <c r="D62" s="8">
        <v>150</v>
      </c>
      <c r="E62" s="9">
        <v>80</v>
      </c>
      <c r="F62" s="7">
        <v>146</v>
      </c>
      <c r="G62" s="14" t="s">
        <v>157</v>
      </c>
      <c r="H62" s="7" t="s">
        <v>24</v>
      </c>
      <c r="I62" s="9">
        <v>1560</v>
      </c>
      <c r="J62" s="9">
        <v>60</v>
      </c>
    </row>
    <row r="63" ht="24.95" customHeight="1" spans="1:10">
      <c r="A63" s="7">
        <v>60</v>
      </c>
      <c r="B63" s="7" t="s">
        <v>148</v>
      </c>
      <c r="C63" s="7" t="s">
        <v>146</v>
      </c>
      <c r="D63" s="8">
        <v>150</v>
      </c>
      <c r="E63" s="9">
        <v>80</v>
      </c>
      <c r="F63" s="7">
        <v>147</v>
      </c>
      <c r="G63" s="14" t="s">
        <v>159</v>
      </c>
      <c r="H63" s="7" t="s">
        <v>24</v>
      </c>
      <c r="I63" s="9">
        <v>480</v>
      </c>
      <c r="J63" s="9">
        <v>50</v>
      </c>
    </row>
    <row r="64" ht="24.95" customHeight="1" spans="1:10">
      <c r="A64" s="7">
        <v>61</v>
      </c>
      <c r="B64" s="7" t="s">
        <v>150</v>
      </c>
      <c r="C64" s="7" t="s">
        <v>24</v>
      </c>
      <c r="D64" s="8">
        <v>52</v>
      </c>
      <c r="E64" s="9">
        <v>30</v>
      </c>
      <c r="F64" s="7">
        <v>148</v>
      </c>
      <c r="G64" s="14" t="s">
        <v>161</v>
      </c>
      <c r="H64" s="7" t="s">
        <v>24</v>
      </c>
      <c r="I64" s="9">
        <v>330</v>
      </c>
      <c r="J64" s="9">
        <v>50</v>
      </c>
    </row>
    <row r="65" ht="24.95" customHeight="1" spans="1:10">
      <c r="A65" s="7">
        <v>62</v>
      </c>
      <c r="B65" s="7" t="s">
        <v>152</v>
      </c>
      <c r="C65" s="7" t="s">
        <v>26</v>
      </c>
      <c r="D65" s="8">
        <v>405</v>
      </c>
      <c r="E65" s="9">
        <v>80</v>
      </c>
      <c r="F65" s="7">
        <v>149</v>
      </c>
      <c r="G65" s="14" t="s">
        <v>163</v>
      </c>
      <c r="H65" s="7" t="s">
        <v>26</v>
      </c>
      <c r="I65" s="39">
        <v>2576</v>
      </c>
      <c r="J65" s="9">
        <v>150</v>
      </c>
    </row>
    <row r="66" ht="24.95" customHeight="1" spans="1:10">
      <c r="A66" s="7">
        <v>63</v>
      </c>
      <c r="B66" s="7" t="s">
        <v>154</v>
      </c>
      <c r="C66" s="7" t="s">
        <v>26</v>
      </c>
      <c r="D66" s="8">
        <v>405</v>
      </c>
      <c r="E66" s="9">
        <v>80</v>
      </c>
      <c r="F66" s="7">
        <v>150</v>
      </c>
      <c r="G66" s="14" t="s">
        <v>165</v>
      </c>
      <c r="H66" s="7" t="s">
        <v>26</v>
      </c>
      <c r="I66" s="9">
        <v>840</v>
      </c>
      <c r="J66" s="9">
        <v>120</v>
      </c>
    </row>
    <row r="67" ht="24.95" customHeight="1" spans="1:10">
      <c r="A67" s="7">
        <v>64</v>
      </c>
      <c r="B67" s="7" t="s">
        <v>156</v>
      </c>
      <c r="C67" s="7" t="s">
        <v>26</v>
      </c>
      <c r="D67" s="8">
        <v>585</v>
      </c>
      <c r="E67" s="9">
        <v>135</v>
      </c>
      <c r="F67" s="7">
        <v>151</v>
      </c>
      <c r="G67" s="14" t="s">
        <v>167</v>
      </c>
      <c r="H67" s="7" t="s">
        <v>24</v>
      </c>
      <c r="I67" s="9">
        <v>420</v>
      </c>
      <c r="J67" s="9">
        <v>80</v>
      </c>
    </row>
    <row r="68" ht="24.95" customHeight="1" spans="1:10">
      <c r="A68" s="7">
        <v>65</v>
      </c>
      <c r="B68" s="7" t="s">
        <v>158</v>
      </c>
      <c r="C68" s="7" t="s">
        <v>26</v>
      </c>
      <c r="D68" s="8">
        <v>495</v>
      </c>
      <c r="E68" s="9">
        <v>120</v>
      </c>
      <c r="F68" s="7">
        <v>152</v>
      </c>
      <c r="G68" s="14" t="s">
        <v>169</v>
      </c>
      <c r="H68" s="7" t="s">
        <v>26</v>
      </c>
      <c r="I68" s="9">
        <v>1680</v>
      </c>
      <c r="J68" s="9">
        <v>200</v>
      </c>
    </row>
    <row r="69" ht="24.95" customHeight="1" spans="1:10">
      <c r="A69" s="7">
        <v>66</v>
      </c>
      <c r="B69" s="7" t="s">
        <v>160</v>
      </c>
      <c r="C69" s="7" t="s">
        <v>26</v>
      </c>
      <c r="D69" s="8">
        <v>840</v>
      </c>
      <c r="E69" s="9">
        <v>80</v>
      </c>
      <c r="F69" s="7">
        <v>153</v>
      </c>
      <c r="G69" s="14" t="s">
        <v>171</v>
      </c>
      <c r="H69" s="7" t="s">
        <v>26</v>
      </c>
      <c r="I69" s="9">
        <v>520</v>
      </c>
      <c r="J69" s="9">
        <v>150</v>
      </c>
    </row>
    <row r="70" ht="24.95" customHeight="1" spans="1:10">
      <c r="A70" s="7">
        <v>67</v>
      </c>
      <c r="B70" s="7" t="s">
        <v>162</v>
      </c>
      <c r="C70" s="7" t="s">
        <v>26</v>
      </c>
      <c r="D70" s="8">
        <v>670</v>
      </c>
      <c r="E70" s="9">
        <v>80</v>
      </c>
      <c r="F70" s="7">
        <v>154</v>
      </c>
      <c r="G70" s="14" t="s">
        <v>173</v>
      </c>
      <c r="H70" s="7" t="s">
        <v>26</v>
      </c>
      <c r="I70" s="9">
        <v>300</v>
      </c>
      <c r="J70" s="9">
        <v>50</v>
      </c>
    </row>
    <row r="71" ht="24.95" customHeight="1" spans="1:10">
      <c r="A71" s="7">
        <v>68</v>
      </c>
      <c r="B71" s="7" t="s">
        <v>164</v>
      </c>
      <c r="C71" s="10" t="s">
        <v>64</v>
      </c>
      <c r="D71" s="8">
        <v>480</v>
      </c>
      <c r="E71" s="12">
        <v>115</v>
      </c>
      <c r="F71" s="7">
        <v>155</v>
      </c>
      <c r="G71" s="14" t="s">
        <v>175</v>
      </c>
      <c r="H71" s="7" t="s">
        <v>26</v>
      </c>
      <c r="I71" s="9">
        <v>335</v>
      </c>
      <c r="J71" s="9">
        <v>60</v>
      </c>
    </row>
    <row r="72" ht="24.95" customHeight="1" spans="1:10">
      <c r="A72" s="7">
        <v>69</v>
      </c>
      <c r="B72" s="7" t="s">
        <v>166</v>
      </c>
      <c r="C72" s="18"/>
      <c r="D72" s="8">
        <v>270</v>
      </c>
      <c r="E72" s="19"/>
      <c r="F72" s="7">
        <v>156</v>
      </c>
      <c r="G72" s="14" t="s">
        <v>177</v>
      </c>
      <c r="H72" s="7" t="s">
        <v>26</v>
      </c>
      <c r="I72" s="9">
        <v>1350</v>
      </c>
      <c r="J72" s="9">
        <v>200</v>
      </c>
    </row>
    <row r="73" ht="24.95" customHeight="1" spans="1:10">
      <c r="A73" s="7">
        <v>70</v>
      </c>
      <c r="B73" s="7" t="s">
        <v>168</v>
      </c>
      <c r="C73" s="18"/>
      <c r="D73" s="8">
        <v>80</v>
      </c>
      <c r="E73" s="19"/>
      <c r="F73" s="7">
        <v>157</v>
      </c>
      <c r="G73" s="14" t="s">
        <v>179</v>
      </c>
      <c r="H73" s="7" t="s">
        <v>26</v>
      </c>
      <c r="I73" s="9">
        <v>1200</v>
      </c>
      <c r="J73" s="9" t="s">
        <v>27</v>
      </c>
    </row>
    <row r="74" ht="24.95" customHeight="1" spans="1:10">
      <c r="A74" s="7">
        <v>71</v>
      </c>
      <c r="B74" s="7" t="s">
        <v>170</v>
      </c>
      <c r="C74" s="18"/>
      <c r="D74" s="8">
        <v>165</v>
      </c>
      <c r="E74" s="19"/>
      <c r="F74" s="7">
        <v>158</v>
      </c>
      <c r="G74" s="14" t="s">
        <v>181</v>
      </c>
      <c r="H74" s="7" t="s">
        <v>26</v>
      </c>
      <c r="I74" s="9">
        <v>128</v>
      </c>
      <c r="J74" s="9">
        <v>50</v>
      </c>
    </row>
    <row r="75" ht="24.95" customHeight="1" spans="1:10">
      <c r="A75" s="7">
        <v>72</v>
      </c>
      <c r="B75" s="7" t="s">
        <v>172</v>
      </c>
      <c r="C75" s="11"/>
      <c r="D75" s="8">
        <v>155</v>
      </c>
      <c r="E75" s="13"/>
      <c r="F75" s="7">
        <v>159</v>
      </c>
      <c r="G75" s="14" t="s">
        <v>183</v>
      </c>
      <c r="H75" s="7" t="s">
        <v>26</v>
      </c>
      <c r="I75" s="9">
        <v>3680</v>
      </c>
      <c r="J75" s="9">
        <v>350</v>
      </c>
    </row>
    <row r="76" ht="24.95" customHeight="1" spans="1:10">
      <c r="A76" s="7">
        <v>73</v>
      </c>
      <c r="B76" s="7" t="s">
        <v>174</v>
      </c>
      <c r="C76" s="10" t="s">
        <v>64</v>
      </c>
      <c r="D76" s="8">
        <v>380</v>
      </c>
      <c r="E76" s="12">
        <v>90</v>
      </c>
      <c r="F76" s="7">
        <v>160</v>
      </c>
      <c r="G76" s="14" t="s">
        <v>185</v>
      </c>
      <c r="H76" s="14" t="s">
        <v>186</v>
      </c>
      <c r="I76" s="9">
        <v>60</v>
      </c>
      <c r="J76" s="9">
        <v>100</v>
      </c>
    </row>
    <row r="77" ht="24.95" customHeight="1" spans="1:10">
      <c r="A77" s="7">
        <v>74</v>
      </c>
      <c r="B77" s="7" t="s">
        <v>176</v>
      </c>
      <c r="C77" s="18"/>
      <c r="D77" s="8">
        <v>210</v>
      </c>
      <c r="E77" s="19"/>
      <c r="F77" s="7">
        <v>161</v>
      </c>
      <c r="G77" s="14" t="s">
        <v>188</v>
      </c>
      <c r="H77" s="14" t="s">
        <v>189</v>
      </c>
      <c r="I77" s="9">
        <v>528</v>
      </c>
      <c r="J77" s="9" t="s">
        <v>27</v>
      </c>
    </row>
    <row r="78" ht="24.95" customHeight="1" spans="1:10">
      <c r="A78" s="7">
        <v>75</v>
      </c>
      <c r="B78" s="7" t="s">
        <v>178</v>
      </c>
      <c r="C78" s="11"/>
      <c r="D78" s="8" t="s">
        <v>27</v>
      </c>
      <c r="E78" s="13"/>
      <c r="F78" s="7">
        <v>162</v>
      </c>
      <c r="G78" s="14" t="s">
        <v>191</v>
      </c>
      <c r="H78" s="14" t="s">
        <v>99</v>
      </c>
      <c r="I78" s="9">
        <v>736</v>
      </c>
      <c r="J78" s="9">
        <v>25</v>
      </c>
    </row>
    <row r="79" ht="24.95" customHeight="1" spans="1:10">
      <c r="A79" s="7">
        <v>76</v>
      </c>
      <c r="B79" s="7" t="s">
        <v>180</v>
      </c>
      <c r="C79" s="7" t="s">
        <v>26</v>
      </c>
      <c r="D79" s="8">
        <v>155</v>
      </c>
      <c r="E79" s="9">
        <v>90</v>
      </c>
      <c r="F79" s="7">
        <v>163</v>
      </c>
      <c r="G79" s="14" t="s">
        <v>193</v>
      </c>
      <c r="H79" s="14" t="s">
        <v>99</v>
      </c>
      <c r="I79" s="9">
        <v>736</v>
      </c>
      <c r="J79" s="9">
        <v>25</v>
      </c>
    </row>
    <row r="80" ht="24.95" customHeight="1" spans="1:10">
      <c r="A80" s="7">
        <v>77</v>
      </c>
      <c r="B80" s="7" t="s">
        <v>182</v>
      </c>
      <c r="C80" s="7" t="s">
        <v>26</v>
      </c>
      <c r="D80" s="8">
        <f>650</f>
        <v>650</v>
      </c>
      <c r="E80" s="9">
        <v>120</v>
      </c>
      <c r="F80" s="7">
        <v>164</v>
      </c>
      <c r="G80" s="14" t="s">
        <v>195</v>
      </c>
      <c r="H80" s="14" t="s">
        <v>186</v>
      </c>
      <c r="I80" s="9">
        <v>48</v>
      </c>
      <c r="J80" s="9">
        <v>60</v>
      </c>
    </row>
    <row r="81" ht="24.95" customHeight="1" spans="1:10">
      <c r="A81" s="7">
        <v>78</v>
      </c>
      <c r="B81" s="7" t="s">
        <v>184</v>
      </c>
      <c r="C81" s="7" t="s">
        <v>24</v>
      </c>
      <c r="D81" s="8">
        <v>520</v>
      </c>
      <c r="E81" s="9">
        <v>95</v>
      </c>
      <c r="F81" s="7">
        <v>165</v>
      </c>
      <c r="G81" s="14" t="s">
        <v>197</v>
      </c>
      <c r="H81" s="14" t="s">
        <v>186</v>
      </c>
      <c r="I81" s="9">
        <v>28</v>
      </c>
      <c r="J81" s="9">
        <v>120</v>
      </c>
    </row>
    <row r="82" ht="24.95" customHeight="1" spans="1:10">
      <c r="A82" s="7">
        <v>79</v>
      </c>
      <c r="B82" s="7" t="s">
        <v>187</v>
      </c>
      <c r="C82" s="7" t="s">
        <v>24</v>
      </c>
      <c r="D82" s="8">
        <v>216</v>
      </c>
      <c r="E82" s="9">
        <v>75</v>
      </c>
      <c r="F82" s="7">
        <v>166</v>
      </c>
      <c r="G82" s="14" t="s">
        <v>229</v>
      </c>
      <c r="H82" s="7" t="s">
        <v>26</v>
      </c>
      <c r="I82" s="9">
        <v>80</v>
      </c>
      <c r="J82" s="9">
        <v>20</v>
      </c>
    </row>
    <row r="83" ht="24.95" customHeight="1" spans="1:10">
      <c r="A83" s="7">
        <v>80</v>
      </c>
      <c r="B83" s="7" t="s">
        <v>190</v>
      </c>
      <c r="C83" s="7" t="s">
        <v>24</v>
      </c>
      <c r="D83" s="8">
        <f>175*0.8</f>
        <v>140</v>
      </c>
      <c r="E83" s="9">
        <v>45</v>
      </c>
      <c r="F83" s="7">
        <v>167</v>
      </c>
      <c r="G83" s="14" t="s">
        <v>199</v>
      </c>
      <c r="H83" s="7" t="s">
        <v>26</v>
      </c>
      <c r="I83" s="9">
        <v>320</v>
      </c>
      <c r="J83" s="9" t="s">
        <v>248</v>
      </c>
    </row>
    <row r="84" ht="24.95" customHeight="1" spans="1:10">
      <c r="A84" s="7">
        <v>81</v>
      </c>
      <c r="B84" s="7" t="s">
        <v>192</v>
      </c>
      <c r="C84" s="7" t="s">
        <v>24</v>
      </c>
      <c r="D84" s="8">
        <v>365</v>
      </c>
      <c r="E84" s="9">
        <v>120</v>
      </c>
      <c r="F84" s="7">
        <v>168</v>
      </c>
      <c r="G84" s="14" t="s">
        <v>201</v>
      </c>
      <c r="H84" s="7" t="s">
        <v>26</v>
      </c>
      <c r="I84" s="9">
        <v>24</v>
      </c>
      <c r="J84" s="9" t="s">
        <v>249</v>
      </c>
    </row>
    <row r="85" ht="24.95" customHeight="1" spans="1:10">
      <c r="A85" s="7">
        <v>82</v>
      </c>
      <c r="B85" s="14" t="s">
        <v>194</v>
      </c>
      <c r="C85" s="7" t="s">
        <v>26</v>
      </c>
      <c r="D85" s="9">
        <v>45</v>
      </c>
      <c r="E85" s="9">
        <v>30</v>
      </c>
      <c r="F85" s="7">
        <v>169</v>
      </c>
      <c r="G85" s="14" t="s">
        <v>203</v>
      </c>
      <c r="H85" s="7" t="s">
        <v>22</v>
      </c>
      <c r="I85" s="9">
        <v>64</v>
      </c>
      <c r="J85" s="9">
        <v>80</v>
      </c>
    </row>
    <row r="86" ht="24.95" customHeight="1" spans="1:10">
      <c r="A86" s="7">
        <v>83</v>
      </c>
      <c r="B86" s="7" t="s">
        <v>202</v>
      </c>
      <c r="C86" s="7" t="s">
        <v>24</v>
      </c>
      <c r="D86" s="8">
        <v>225</v>
      </c>
      <c r="E86" s="9">
        <v>70</v>
      </c>
      <c r="F86" s="7">
        <v>170</v>
      </c>
      <c r="G86" s="14" t="s">
        <v>205</v>
      </c>
      <c r="H86" s="7" t="s">
        <v>206</v>
      </c>
      <c r="I86" s="23">
        <v>112</v>
      </c>
      <c r="J86" s="23" t="s">
        <v>27</v>
      </c>
    </row>
    <row r="87" ht="24.95" customHeight="1" spans="1:5">
      <c r="A87" s="7">
        <v>84</v>
      </c>
      <c r="B87" s="7" t="s">
        <v>204</v>
      </c>
      <c r="C87" s="7" t="s">
        <v>24</v>
      </c>
      <c r="D87" s="8">
        <v>245</v>
      </c>
      <c r="E87" s="9">
        <v>70</v>
      </c>
    </row>
    <row r="88" ht="24.95" customHeight="1" spans="1:5">
      <c r="A88" s="7">
        <v>85</v>
      </c>
      <c r="B88" s="7" t="s">
        <v>208</v>
      </c>
      <c r="C88" s="7" t="s">
        <v>24</v>
      </c>
      <c r="D88" s="8">
        <v>1680</v>
      </c>
      <c r="E88" s="9">
        <v>250</v>
      </c>
    </row>
    <row r="89" ht="24.95" customHeight="1" spans="1:5">
      <c r="A89" s="7">
        <v>86</v>
      </c>
      <c r="B89" s="7" t="s">
        <v>23</v>
      </c>
      <c r="C89" s="7" t="s">
        <v>24</v>
      </c>
      <c r="D89" s="8">
        <v>320</v>
      </c>
      <c r="E89" s="9">
        <v>80</v>
      </c>
    </row>
    <row r="90" ht="24.95" customHeight="1" spans="1:5">
      <c r="A90" s="7">
        <v>87</v>
      </c>
      <c r="B90" s="7" t="s">
        <v>28</v>
      </c>
      <c r="C90" s="7" t="s">
        <v>26</v>
      </c>
      <c r="D90" s="8">
        <f>685</f>
        <v>685</v>
      </c>
      <c r="E90" s="9">
        <v>140</v>
      </c>
    </row>
    <row r="91" ht="24.95" customHeight="1" spans="1:4">
      <c r="A91" s="20"/>
      <c r="B91" s="20"/>
      <c r="C91" s="20"/>
      <c r="D91" s="20"/>
    </row>
    <row r="92" ht="18.75" spans="1:4">
      <c r="A92" s="20"/>
      <c r="B92" s="20"/>
      <c r="C92" s="20"/>
      <c r="D92" s="20"/>
    </row>
    <row r="93" ht="18.75" spans="1:4">
      <c r="A93" s="20"/>
      <c r="B93" s="20"/>
      <c r="C93" s="20"/>
      <c r="D93" s="20"/>
    </row>
    <row r="94" ht="18.75" spans="1:4">
      <c r="A94" s="20"/>
      <c r="B94" s="20"/>
      <c r="C94" s="20"/>
      <c r="D94" s="20"/>
    </row>
    <row r="95" ht="18.75" spans="1:4">
      <c r="A95" s="20"/>
      <c r="B95" s="20"/>
      <c r="C95" s="20"/>
      <c r="D95" s="20"/>
    </row>
    <row r="96" ht="18.75" spans="1:4">
      <c r="A96" s="20"/>
      <c r="B96" s="20"/>
      <c r="C96" s="20"/>
      <c r="D96" s="20"/>
    </row>
    <row r="97" ht="18.75" spans="1:4">
      <c r="A97" s="20"/>
      <c r="B97" s="20"/>
      <c r="C97" s="20"/>
      <c r="D97" s="20"/>
    </row>
    <row r="98" ht="18.75" spans="1:4">
      <c r="A98" s="20"/>
      <c r="B98" s="20"/>
      <c r="C98" s="20"/>
      <c r="D98" s="20"/>
    </row>
    <row r="99" ht="18.75" spans="1:4">
      <c r="A99" s="20"/>
      <c r="B99" s="20"/>
      <c r="C99" s="20"/>
      <c r="D99" s="20"/>
    </row>
    <row r="100" ht="18.75" spans="1:4">
      <c r="A100" s="20"/>
      <c r="B100" s="20"/>
      <c r="C100" s="20"/>
      <c r="D100" s="20"/>
    </row>
    <row r="101" ht="18.75" spans="1:4">
      <c r="A101" s="20"/>
      <c r="B101" s="20"/>
      <c r="C101" s="20"/>
      <c r="D101" s="20"/>
    </row>
    <row r="102" ht="18.75" spans="1:4">
      <c r="A102" s="20"/>
      <c r="B102" s="20"/>
      <c r="C102" s="20"/>
      <c r="D102" s="20"/>
    </row>
    <row r="103" ht="18.75" spans="1:4">
      <c r="A103" s="20"/>
      <c r="B103" s="20"/>
      <c r="C103" s="20"/>
      <c r="D103" s="20"/>
    </row>
    <row r="104" ht="18.75" spans="1:4">
      <c r="A104" s="20"/>
      <c r="B104" s="20"/>
      <c r="C104" s="20"/>
      <c r="D104" s="20"/>
    </row>
    <row r="105" ht="18.75" spans="1:4">
      <c r="A105" s="20"/>
      <c r="B105" s="20"/>
      <c r="C105" s="20"/>
      <c r="D105" s="20"/>
    </row>
    <row r="106" spans="1:4">
      <c r="A106" s="41"/>
      <c r="B106" s="41"/>
      <c r="C106" s="41"/>
      <c r="D106" s="42"/>
    </row>
    <row r="107" ht="18.75" spans="1:4">
      <c r="A107" s="20"/>
      <c r="B107" s="20"/>
      <c r="C107" s="20"/>
      <c r="D107" s="20"/>
    </row>
    <row r="108" ht="18.75" spans="1:4">
      <c r="A108" s="20"/>
      <c r="B108" s="20"/>
      <c r="C108" s="20"/>
      <c r="D108" s="20"/>
    </row>
    <row r="109" ht="18.75" spans="1:4">
      <c r="A109" s="20"/>
      <c r="B109" s="20"/>
      <c r="C109" s="20"/>
      <c r="D109" s="20"/>
    </row>
    <row r="110" ht="18.75" spans="1:4">
      <c r="A110" s="20"/>
      <c r="B110" s="20"/>
      <c r="C110" s="20"/>
      <c r="D110" s="20"/>
    </row>
    <row r="111" ht="18.75" spans="1:4">
      <c r="A111" s="20"/>
      <c r="B111" s="20"/>
      <c r="C111" s="20"/>
      <c r="D111" s="20"/>
    </row>
    <row r="112" ht="18.75" spans="1:4">
      <c r="A112" s="2"/>
      <c r="B112" s="20"/>
      <c r="C112" s="20"/>
      <c r="D112" s="1"/>
    </row>
    <row r="113" ht="18.75" spans="1:4">
      <c r="A113" s="2"/>
      <c r="B113" s="2"/>
      <c r="C113" s="20"/>
      <c r="D113" s="1"/>
    </row>
    <row r="114" ht="18.75" spans="1:4">
      <c r="A114" s="2"/>
      <c r="B114" s="2"/>
      <c r="C114" s="20"/>
      <c r="D114" s="1"/>
    </row>
    <row r="115" ht="18.75" spans="1:4">
      <c r="A115" s="2"/>
      <c r="B115" s="2"/>
      <c r="C115" s="20"/>
      <c r="D115" s="1"/>
    </row>
    <row r="116" ht="18.75" spans="1:4">
      <c r="A116" s="2"/>
      <c r="B116" s="2"/>
      <c r="C116" s="20"/>
      <c r="D116" s="1"/>
    </row>
    <row r="117" ht="18.75" spans="1:4">
      <c r="A117" s="2"/>
      <c r="B117" s="2"/>
      <c r="C117" s="20"/>
      <c r="D117" s="1"/>
    </row>
    <row r="118" ht="18.75" spans="1:4">
      <c r="A118" s="2"/>
      <c r="B118" s="2"/>
      <c r="C118" s="20"/>
      <c r="D118" s="1"/>
    </row>
    <row r="119" ht="18.75" spans="1:4">
      <c r="A119" s="2"/>
      <c r="B119" s="2"/>
      <c r="C119" s="20"/>
      <c r="D119" s="1"/>
    </row>
    <row r="120" ht="18.75" spans="1:4">
      <c r="A120" s="2"/>
      <c r="B120" s="2"/>
      <c r="C120" s="2"/>
      <c r="D120" s="1"/>
    </row>
    <row r="121" ht="18.75" spans="1:4">
      <c r="A121" s="2"/>
      <c r="B121" s="2"/>
      <c r="C121" s="20"/>
      <c r="D121" s="1"/>
    </row>
    <row r="122" ht="18.75" spans="1:4">
      <c r="A122" s="2"/>
      <c r="B122" s="2"/>
      <c r="C122" s="20"/>
      <c r="D122" s="1"/>
    </row>
    <row r="123" ht="18.75" spans="1:4">
      <c r="A123" s="2"/>
      <c r="B123" s="2"/>
      <c r="C123" s="20"/>
      <c r="D123" s="1"/>
    </row>
    <row r="124" ht="18.75" spans="2:2">
      <c r="B124" s="2"/>
    </row>
    <row r="125" ht="18.75" spans="2:2">
      <c r="B125" s="2"/>
    </row>
    <row r="126" ht="18.75" spans="2:2">
      <c r="B126" s="2"/>
    </row>
    <row r="127" ht="18.75" spans="2:2">
      <c r="B127" s="2"/>
    </row>
  </sheetData>
  <mergeCells count="15">
    <mergeCell ref="A2:J2"/>
    <mergeCell ref="C71:C75"/>
    <mergeCell ref="C76:C78"/>
    <mergeCell ref="E71:E75"/>
    <mergeCell ref="E76:E78"/>
    <mergeCell ref="H18:H21"/>
    <mergeCell ref="H25:H32"/>
    <mergeCell ref="H35:H36"/>
    <mergeCell ref="H37:H41"/>
    <mergeCell ref="H43:H45"/>
    <mergeCell ref="J18:J21"/>
    <mergeCell ref="J25:J32"/>
    <mergeCell ref="J35:J36"/>
    <mergeCell ref="J37:J41"/>
    <mergeCell ref="J43:J45"/>
  </mergeCells>
  <pageMargins left="0.748031496062992" right="0.748031496062992" top="0.984251968503937" bottom="0.984251968503937" header="0.511811023622047" footer="0.511811023622047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各单位车辆数量及预算</vt:lpstr>
      <vt:lpstr>福田图雅诺-2.8T柴油</vt:lpstr>
      <vt:lpstr>福田风景G9-2.4L汽油</vt:lpstr>
      <vt:lpstr>福田风景G5-2.0L汽油</vt:lpstr>
      <vt:lpstr>奔驰2.0T汽油</vt:lpstr>
      <vt:lpstr>奔驰2.5汽油 </vt:lpstr>
      <vt:lpstr>奔驰2.1T柴油</vt:lpstr>
      <vt:lpstr>上汽大通V80-2.5柴油</vt:lpstr>
      <vt:lpstr>新全顺2.0T柴油</vt:lpstr>
      <vt:lpstr>新全顺2.0T汽油</vt:lpstr>
      <vt:lpstr>新时代全顺2.2T柴油</vt:lpstr>
      <vt:lpstr>经典全顺2.4L汽油</vt:lpstr>
      <vt:lpstr>经典全顺2.8T柴油</vt:lpstr>
      <vt:lpstr>江铃特顺2.8T柴油</vt:lpstr>
      <vt:lpstr>江淮帅铃Q3-2.8T柴油</vt:lpstr>
      <vt:lpstr>江淮瑞风-2.4L汽油</vt:lpstr>
      <vt:lpstr>江淮客车-2.7L汽油</vt:lpstr>
      <vt:lpstr>金龙凯锐浩克2.2L汽油</vt:lpstr>
      <vt:lpstr>金龙金威2.0L汽油</vt:lpstr>
      <vt:lpstr>金龙大客柴油</vt:lpstr>
      <vt:lpstr>金杯阁瑞斯-2.0L汽油</vt:lpstr>
      <vt:lpstr>丰田柯斯达2.7L汽油</vt:lpstr>
      <vt:lpstr>丰田柯斯达4.0L汽油</vt:lpstr>
      <vt:lpstr>江特水罐消防车-2.55T柴油</vt:lpstr>
      <vt:lpstr>帕萨特领驭-1.8T汽油</vt:lpstr>
      <vt:lpstr>广汽传祺M8-2.0T汽油</vt:lpstr>
      <vt:lpstr>别克GL8-2.0T汽油</vt:lpstr>
      <vt:lpstr>比亚迪宋MAX-DM-I 105KM</vt:lpstr>
      <vt:lpstr>日产天籁-2.0L汽油</vt:lpstr>
      <vt:lpstr>北汽昌河EV5</vt:lpstr>
      <vt:lpstr>威马EX5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林律行</dc:creator>
  <cp:lastModifiedBy>tmi</cp:lastModifiedBy>
  <dcterms:created xsi:type="dcterms:W3CDTF">2024-11-27T06:48:00Z</dcterms:created>
  <cp:lastPrinted>2025-03-07T10:12:00Z</cp:lastPrinted>
  <dcterms:modified xsi:type="dcterms:W3CDTF">2025-05-27T00:14:29Z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9C7C110C02BC4B61B1432D2C4EF71E35_13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